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3.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4.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6" windowWidth="16332" windowHeight="10836" activeTab="0"/>
  </bookViews>
  <sheets>
    <sheet name="Introduction" sheetId="1" r:id="rId1"/>
    <sheet name="A. HTT General" sheetId="2" r:id="rId2"/>
    <sheet name="B1. HTT Mortgage Assets" sheetId="3" r:id="rId3"/>
    <sheet name="C. HTT Harmonised Glossary" sheetId="4" r:id="rId4"/>
    <sheet name="D2. Covered Bond Series" sheetId="5" r:id="rId5"/>
    <sheet name="D3. Ratings" sheetId="6" r:id="rId6"/>
    <sheet name="D4. Tests Royal Decree" sheetId="7" r:id="rId7"/>
    <sheet name="D5. Cover Pool Summary" sheetId="8" r:id="rId8"/>
    <sheet name="D6. Stratification Tables" sheetId="9" r:id="rId9"/>
    <sheet name="D7. Stratification Graphs" sheetId="10" r:id="rId10"/>
    <sheet name="_Hidden10" sheetId="11" state="hidden" r:id="rId11"/>
    <sheet name="_Hidden11" sheetId="12" state="hidden" r:id="rId12"/>
    <sheet name="_Hidden12" sheetId="13" state="hidden" r:id="rId13"/>
    <sheet name="_Hidden13" sheetId="14" state="hidden" r:id="rId14"/>
    <sheet name="_Hidden14" sheetId="15" state="hidden" r:id="rId15"/>
    <sheet name="_Hidden15" sheetId="16" state="hidden" r:id="rId16"/>
    <sheet name="_Hidden16" sheetId="17" state="hidden" r:id="rId17"/>
    <sheet name="_Hidden17" sheetId="18" state="hidden" r:id="rId18"/>
    <sheet name="_Hidden18" sheetId="19" state="hidden" r:id="rId19"/>
    <sheet name="_Hidden19" sheetId="20" state="hidden" r:id="rId20"/>
    <sheet name="_Hidden20" sheetId="21" state="hidden" r:id="rId21"/>
    <sheet name="_Hidden21" sheetId="22" state="hidden" r:id="rId22"/>
    <sheet name="_Hidden22" sheetId="23" state="hidden" r:id="rId23"/>
    <sheet name="_Hidden23" sheetId="24" state="hidden" r:id="rId24"/>
    <sheet name="_Hidden24" sheetId="25" state="hidden" r:id="rId25"/>
    <sheet name="D8. Performance" sheetId="26" r:id="rId26"/>
    <sheet name="_Hidden26" sheetId="27" state="hidden" r:id="rId27"/>
    <sheet name="D9. Amortisation" sheetId="28" r:id="rId28"/>
    <sheet name="D10. Amortisation Graph " sheetId="29" r:id="rId29"/>
    <sheet name="Disclaimer" sheetId="30" r:id="rId30"/>
    <sheet name="E. Optional ECB-ECAIs data" sheetId="31" r:id="rId31"/>
    <sheet name="_Hidden29" sheetId="32" state="hidden" r:id="rId32"/>
  </sheets>
  <externalReferences>
    <externalReference r:id="rId35"/>
  </externalReferences>
  <definedNames>
    <definedName name="acceptable_use_policy" localSheetId="29">'Disclaimer'!#REF!</definedName>
    <definedName name="general_tc" localSheetId="29">'Disclaimer'!$A$61</definedName>
    <definedName name="_xlnm.Print_Area" localSheetId="1">'A. HTT General'!$A$1:$G$365</definedName>
    <definedName name="_xlnm.Print_Area" localSheetId="2">'B1. HTT Mortgage Assets'!$A$1:$G$368</definedName>
    <definedName name="_xlnm.Print_Area" localSheetId="3">'C. HTT Harmonised Glossary'!$A$1:$C$37</definedName>
    <definedName name="_xlnm.Print_Area" localSheetId="28">'D10. Amortisation Graph '!$B$1:$B$2</definedName>
    <definedName name="_xlnm.Print_Area" localSheetId="4">'D2. Covered Bond Series'!$C$3:$T$16</definedName>
    <definedName name="_xlnm.Print_Area" localSheetId="29">'Disclaimer'!$A$1:$A$170</definedName>
    <definedName name="_xlnm.Print_Area" localSheetId="0">'Introduction'!$B$3:$J$53</definedName>
    <definedName name="Print_Area_0">#REF!</definedName>
    <definedName name="Print_Area_1">#REF!</definedName>
    <definedName name="Print_Area_10">#REF!</definedName>
    <definedName name="Print_Area_11">#REF!</definedName>
    <definedName name="Print_Area_12">#REF!</definedName>
    <definedName name="Print_Area_13">#REF!</definedName>
    <definedName name="Print_Area_2">#REF!</definedName>
    <definedName name="Print_Area_24">'D8. Performance'!$B$2:$K$17</definedName>
    <definedName name="Print_Area_26">'D9. Amortisation'!$B$1:$N$645</definedName>
    <definedName name="Print_Area_29">#REF!</definedName>
    <definedName name="Print_Area_3">'D2. Covered Bond Series'!$B$1:$T$16</definedName>
    <definedName name="Print_Area_31">#REF!</definedName>
    <definedName name="Print_Area_34">#REF!</definedName>
    <definedName name="Print_Area_35">#REF!</definedName>
    <definedName name="Print_Area_36">#REF!</definedName>
    <definedName name="Print_Area_37">#REF!</definedName>
    <definedName name="Print_Area_38">#REF!</definedName>
    <definedName name="Print_Area_39">#REF!</definedName>
    <definedName name="Print_Area_4">'D3. Ratings'!$B$2:$G$16</definedName>
    <definedName name="Print_Area_40">#REF!</definedName>
    <definedName name="Print_Area_41">#REF!</definedName>
    <definedName name="Print_Area_42">#REF!</definedName>
    <definedName name="Print_Area_43">#REF!</definedName>
    <definedName name="Print_Area_44">#REF!</definedName>
    <definedName name="Print_Area_5">'D4. Tests Royal Decree'!$B$1:$U$88</definedName>
    <definedName name="Print_Area_6">'D5. Cover Pool Summary'!$B$1:$O$53</definedName>
    <definedName name="Print_Area_7">'D6. Stratification Tables'!$B$2:$AH$274</definedName>
    <definedName name="Print_Area_8" localSheetId="1">#REF!</definedName>
    <definedName name="Print_Area_8" localSheetId="2">#REF!</definedName>
    <definedName name="Print_Area_8" localSheetId="3">#REF!</definedName>
    <definedName name="Print_Area_8" localSheetId="29">#REF!</definedName>
    <definedName name="Print_Area_8" localSheetId="30">#REF!</definedName>
    <definedName name="Print_Area_8" localSheetId="0">#REF!</definedName>
    <definedName name="Print_Area_8">'D7. Stratification Graphs'!$A$2:$Q$53</definedName>
    <definedName name="Print_Area_9">#REF!</definedName>
    <definedName name="_xlnm.Print_Titles" localSheetId="29">'Disclaimer'!$2:$2</definedName>
    <definedName name="privacy_policy" localSheetId="29">'Disclaimer'!$A$136</definedName>
  </definedNames>
  <calcPr fullCalcOnLoad="1"/>
</workbook>
</file>

<file path=xl/sharedStrings.xml><?xml version="1.0" encoding="utf-8"?>
<sst xmlns="http://schemas.openxmlformats.org/spreadsheetml/2006/main" count="3066" uniqueCount="2192">
  <si>
    <t>A. Harmonised Transparency Template - General Information</t>
  </si>
  <si>
    <t>Reporting in Domestic Currency</t>
  </si>
  <si>
    <t>EUR</t>
  </si>
  <si>
    <t>CONTENT OF TAB A</t>
  </si>
  <si>
    <t>1. Basic Facts</t>
  </si>
  <si>
    <t>3. General Cover Pool / Covered Bond Information</t>
  </si>
  <si>
    <t>Field Number</t>
  </si>
  <si>
    <t>Country</t>
  </si>
  <si>
    <t>Belgium</t>
  </si>
  <si>
    <t>G.1.1.2</t>
  </si>
  <si>
    <t>Issuer Name</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</si>
  <si>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</si>
  <si>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</si>
  <si>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</si>
  <si>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</si>
  <si>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</si>
  <si>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</si>
  <si>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</si>
  <si>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</si>
  <si>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</si>
  <si>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</si>
  <si>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</si>
  <si>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</si>
  <si>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</si>
  <si>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</si>
  <si>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</si>
  <si>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</si>
  <si>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</si>
  <si>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</si>
  <si>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</si>
  <si>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</si>
  <si>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</si>
  <si>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</si>
  <si>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</si>
  <si>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</si>
  <si>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</si>
  <si>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</si>
  <si>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</si>
  <si>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</si>
  <si>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</si>
  <si>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</si>
  <si>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</si>
  <si>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</si>
  <si>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</si>
  <si>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</si>
  <si>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</si>
  <si>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</si>
  <si>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</si>
  <si>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</si>
  <si>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</si>
  <si>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</si>
  <si>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</si>
  <si>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</si>
  <si>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</si>
  <si>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</si>
  <si>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</si>
  <si>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</si>
  <si>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</si>
  <si>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</si>
  <si>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</si>
  <si>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</si>
  <si>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</si>
  <si>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</si>
  <si>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</si>
  <si>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100%</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</si>
  <si>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</si>
  <si>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</si>
  <si>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</si>
  <si>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</si>
  <si>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</si>
  <si>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</si>
  <si>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</si>
  <si>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</si>
  <si>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</si>
  <si>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</si>
  <si>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</si>
  <si>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</si>
  <si>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</si>
  <si>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</si>
  <si>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</si>
  <si>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</si>
  <si>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</si>
  <si>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</si>
  <si>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</si>
  <si>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</si>
  <si>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G.3.5.9</t>
  </si>
  <si>
    <t>0</t>
  </si>
  <si>
    <t>OG.3.5.1</t>
  </si>
  <si>
    <t>o/w 0-1 day</t>
  </si>
  <si>
    <t>OG.3.5.2</t>
  </si>
  <si>
    <t>o/w 0-0.5y</t>
  </si>
  <si>
    <t>OG.3.5.3</t>
  </si>
  <si>
    <t>OG.3.5.4</t>
  </si>
  <si>
    <t>o/w 1-1.5y</t>
  </si>
  <si>
    <t>OG.3.5.5</t>
  </si>
  <si>
    <t>OG.3.5.6</t>
  </si>
  <si>
    <t>OG.3.5.7</t>
  </si>
  <si>
    <t>OG.3.5.8</t>
  </si>
  <si>
    <t>OG.3.5.9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</si>
  <si>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</si>
  <si>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</si>
  <si>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</si>
  <si>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</si>
  <si>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</si>
  <si>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</si>
  <si>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</si>
  <si>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</si>
  <si>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</si>
  <si>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</si>
  <si>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</si>
  <si>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</si>
  <si>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</si>
  <si>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</si>
  <si>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</si>
  <si>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</si>
  <si>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</si>
  <si>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</si>
  <si>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10+ Y</t>
  </si>
  <si>
    <t>G.3.5.10</t>
  </si>
  <si>
    <t>OG.3.5.10</t>
  </si>
  <si>
    <t>6. Covered Assets - Currency</t>
  </si>
  <si>
    <t>Nominal [before hedging] (mn)</t>
  </si>
  <si>
    <t>Nominal [after hedging] (mn)</t>
  </si>
  <si>
    <t>% Total [before]</t>
  </si>
  <si>
    <t>% Total [after]</t>
  </si>
  <si>
    <t>G.3.6.1</t>
  </si>
  <si>
    <t>100.00%</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</si>
  <si>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</si>
  <si>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</si>
  <si>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</si>
  <si>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</si>
  <si>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</si>
  <si>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</si>
  <si>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</si>
  <si>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</si>
  <si>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</si>
  <si>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</si>
  <si>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</si>
  <si>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</si>
  <si>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</si>
  <si>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</si>
  <si>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</si>
  <si>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</si>
  <si>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</si>
  <si>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</si>
  <si>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</si>
  <si>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</si>
  <si>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</si>
  <si>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</si>
  <si>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</si>
  <si>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</si>
  <si>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</si>
  <si>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</si>
  <si>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</si>
  <si>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</si>
  <si>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</si>
  <si>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</si>
  <si>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</si>
  <si>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</si>
  <si>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</si>
  <si>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</si>
  <si>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</si>
  <si>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</si>
  <si>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</si>
  <si>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</si>
  <si>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</si>
  <si>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</si>
  <si>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</si>
  <si>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</si>
  <si>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</si>
  <si>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</si>
  <si>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</si>
  <si>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</si>
  <si>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</si>
  <si>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</si>
  <si>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</si>
  <si>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</si>
  <si>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</si>
  <si>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</si>
  <si>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</si>
  <si>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</si>
  <si>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</si>
  <si>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</si>
  <si>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</si>
  <si>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</si>
  <si>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</si>
  <si>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</si>
  <si>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</si>
  <si>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</si>
  <si>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</si>
  <si>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</si>
  <si>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</si>
  <si>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</si>
  <si>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</si>
  <si>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</si>
  <si>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</si>
  <si>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</si>
  <si>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</si>
  <si>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</si>
  <si>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</si>
  <si>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</si>
  <si>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</si>
  <si>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</si>
  <si>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</si>
  <si>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</si>
  <si>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</si>
  <si>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</si>
  <si>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</si>
  <si>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</si>
  <si>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</si>
  <si>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</si>
  <si>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</si>
  <si>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</si>
  <si>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</si>
  <si>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</si>
  <si>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</si>
  <si>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</si>
  <si>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</si>
  <si>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</si>
  <si>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</si>
  <si>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</si>
  <si>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</si>
  <si>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</si>
  <si>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</si>
  <si>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</si>
  <si>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</si>
  <si>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</si>
  <si>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</si>
  <si>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</si>
  <si>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</si>
  <si>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</si>
  <si>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</si>
  <si>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</si>
  <si>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</si>
  <si>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</si>
  <si>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</si>
  <si>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</si>
  <si>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</si>
  <si>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</si>
  <si>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</si>
  <si>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</si>
  <si>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</si>
  <si>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</si>
  <si>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</si>
  <si>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</si>
  <si>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</si>
  <si>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</si>
  <si>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</si>
  <si>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</si>
  <si>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</si>
  <si>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</si>
  <si>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</si>
  <si>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</si>
  <si>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</si>
  <si>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</si>
  <si>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</si>
  <si>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</si>
  <si>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</si>
  <si>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</si>
  <si>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</si>
  <si>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</si>
  <si>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</si>
  <si>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</si>
  <si>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</si>
  <si>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</si>
  <si>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</si>
  <si>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</si>
  <si>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</si>
  <si>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</si>
  <si>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</si>
  <si>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</si>
  <si>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</si>
  <si>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</si>
  <si>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</si>
  <si>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</si>
  <si>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</si>
  <si>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</si>
  <si>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</si>
  <si>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</si>
  <si>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</si>
  <si>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</si>
  <si>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</si>
  <si>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</si>
  <si>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</si>
  <si>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</si>
  <si>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</si>
  <si>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</si>
  <si>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</si>
  <si>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</si>
  <si>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</si>
  <si>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</si>
  <si>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</si>
  <si>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</si>
  <si>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</si>
  <si>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</si>
  <si>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</si>
  <si>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</si>
  <si>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</si>
  <si>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</si>
  <si>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</si>
  <si>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</si>
  <si>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</si>
  <si>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</si>
  <si>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</si>
  <si>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</si>
  <si>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</si>
  <si>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</si>
  <si>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</si>
  <si>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</si>
  <si>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</si>
  <si>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</si>
  <si>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</si>
  <si>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</si>
  <si>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</si>
  <si>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</si>
  <si>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</si>
  <si>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</si>
  <si>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</si>
  <si>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</si>
  <si>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</si>
  <si>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</si>
  <si>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</si>
  <si>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</si>
  <si>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</si>
  <si>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</si>
  <si>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</si>
  <si>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</si>
  <si>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</si>
  <si>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</si>
  <si>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</si>
  <si>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</si>
  <si>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</si>
  <si>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</si>
  <si>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</si>
  <si>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</si>
  <si>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</si>
  <si>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</si>
  <si>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</si>
  <si>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</si>
  <si>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</si>
  <si>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</si>
  <si>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</si>
  <si>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</si>
  <si>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</si>
  <si>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</si>
  <si>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</si>
  <si>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</si>
  <si>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</si>
  <si>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</si>
  <si>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43 for Mortgage Assets</t>
  </si>
  <si>
    <t>G.4.1.4</t>
  </si>
  <si>
    <t>G.4.1.5</t>
  </si>
  <si>
    <t>166 for Residential Mortgage Assets</t>
  </si>
  <si>
    <t>267 for Commercial Mortgage Assets</t>
  </si>
  <si>
    <t>G.4.1.6</t>
  </si>
  <si>
    <t>130 for Mortgage Assets</t>
  </si>
  <si>
    <t>G.4.1.7</t>
  </si>
  <si>
    <t>G.4.1.8</t>
  </si>
  <si>
    <t>G.4.1.9</t>
  </si>
  <si>
    <t>G.4.1.10</t>
  </si>
  <si>
    <t>(Please refer to "Tab D. HTT Harmonised Glossary" for hedging strategy)</t>
  </si>
  <si>
    <t>17 for Harmonised Glossary</t>
  </si>
  <si>
    <t>G.4.1.11</t>
  </si>
  <si>
    <t>G.4.1.12</t>
  </si>
  <si>
    <t>G.4.1.13</t>
  </si>
  <si>
    <t>160 for Mortgage Assets</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</si>
  <si>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</si>
  <si>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</si>
  <si>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</si>
  <si>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</si>
  <si>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</si>
  <si>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</si>
  <si>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</si>
  <si>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</si>
  <si>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</si>
  <si>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</si>
  <si>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</si>
  <si>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</si>
  <si>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</si>
  <si>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</si>
  <si>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</si>
  <si>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</si>
  <si>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</si>
  <si>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</si>
  <si>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</si>
  <si>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</si>
  <si>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</si>
  <si>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</si>
  <si>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</si>
  <si>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</si>
  <si>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</si>
  <si>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</si>
  <si>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</si>
  <si>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</si>
  <si>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</si>
  <si>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</si>
  <si>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</si>
  <si>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</si>
  <si>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</si>
  <si>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</si>
  <si>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</si>
  <si>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</si>
  <si>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</si>
  <si>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</si>
  <si>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</si>
  <si>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</si>
  <si>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</si>
  <si>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</si>
  <si>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</si>
  <si>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</si>
  <si>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</si>
  <si>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</si>
  <si>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</si>
  <si>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</si>
  <si>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</si>
  <si>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</si>
  <si>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</si>
  <si>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</si>
  <si>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</si>
  <si>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</si>
  <si>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</si>
  <si>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</si>
  <si>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</si>
  <si>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</si>
  <si>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</si>
  <si>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</si>
  <si>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</si>
  <si>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</si>
  <si>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</si>
  <si>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</si>
  <si>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</si>
  <si>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</si>
  <si>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</si>
  <si>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</si>
  <si>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</si>
  <si>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</si>
  <si>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</si>
  <si>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</si>
  <si>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</si>
  <si>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</si>
  <si>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</si>
  <si>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</si>
  <si>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</si>
  <si>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</si>
  <si>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</si>
  <si>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</si>
  <si>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</si>
  <si>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</si>
  <si>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</si>
  <si>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</si>
  <si>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</si>
  <si>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</si>
  <si>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</si>
  <si>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</si>
  <si>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</si>
  <si>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</si>
  <si>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</si>
  <si>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</si>
  <si>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</si>
  <si>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</si>
  <si>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</si>
  <si>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</si>
  <si>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</si>
  <si>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</si>
  <si>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</si>
  <si>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</si>
  <si>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</si>
  <si>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</si>
  <si>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</si>
  <si>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</si>
  <si>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</si>
  <si>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</si>
  <si>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</si>
  <si>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</si>
  <si>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</si>
  <si>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</si>
  <si>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</si>
  <si>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</si>
  <si>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</si>
  <si>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</si>
  <si>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</si>
  <si>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</si>
  <si>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</si>
  <si>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</si>
  <si>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</si>
  <si>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</si>
  <si>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</si>
  <si>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</si>
  <si>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</si>
  <si>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</si>
  <si>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</si>
  <si>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</si>
  <si>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</si>
  <si>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</si>
  <si>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</si>
  <si>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</si>
  <si>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</si>
  <si>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</si>
  <si>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</si>
  <si>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</si>
  <si>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</si>
  <si>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</si>
  <si>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</si>
  <si>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</si>
  <si>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</si>
  <si>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</si>
  <si>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</si>
  <si>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</si>
  <si>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</si>
  <si>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</si>
  <si>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</si>
  <si>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</si>
  <si>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</si>
  <si>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</si>
  <si>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</si>
  <si>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</si>
  <si>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</si>
  <si>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</si>
  <si>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</si>
  <si>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</si>
  <si>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</si>
  <si>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</si>
  <si>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</si>
  <si>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</si>
  <si>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</si>
  <si>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</si>
  <si>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</si>
  <si>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</si>
  <si>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</si>
  <si>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</si>
  <si>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</si>
  <si>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</si>
  <si>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</si>
  <si>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</si>
  <si>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</si>
  <si>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</si>
  <si>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</si>
  <si>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</si>
  <si>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</si>
  <si>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</si>
  <si>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</si>
  <si>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</si>
  <si>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</si>
  <si>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</si>
  <si>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</si>
  <si>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</si>
  <si>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</si>
  <si>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</si>
  <si>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</si>
  <si>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</si>
  <si>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</si>
  <si>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</si>
  <si>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</si>
  <si>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</si>
  <si>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</si>
  <si>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</si>
  <si>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</si>
  <si>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</si>
  <si>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</si>
  <si>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</si>
  <si>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</si>
  <si>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</si>
  <si>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</si>
  <si>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</si>
  <si>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</si>
  <si>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</si>
  <si>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</si>
  <si>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</si>
  <si>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</si>
  <si>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</si>
  <si>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</si>
  <si>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</si>
  <si>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</si>
  <si>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</si>
  <si>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</si>
  <si>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</si>
  <si>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</si>
  <si>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</si>
  <si>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</si>
  <si>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</si>
  <si>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</si>
  <si>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</si>
  <si>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</si>
  <si>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</si>
  <si>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</si>
  <si>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</si>
  <si>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</si>
  <si>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</si>
  <si>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</si>
  <si>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</si>
  <si>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</si>
  <si>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</si>
  <si>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</si>
  <si>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</si>
  <si>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</si>
  <si>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</si>
  <si>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</si>
  <si>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</si>
  <si>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</si>
  <si>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</si>
  <si>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</si>
  <si>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</si>
  <si>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</si>
  <si>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</si>
  <si>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</si>
  <si>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</si>
  <si>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</si>
  <si>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</si>
  <si>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</si>
  <si>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</si>
  <si>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</si>
  <si>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</si>
  <si>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</si>
  <si>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</si>
  <si>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</si>
  <si>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</si>
  <si>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</si>
  <si>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</si>
  <si>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</si>
  <si>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</si>
  <si>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</si>
  <si>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</si>
  <si>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</si>
  <si>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</si>
  <si>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</si>
  <si>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</si>
  <si>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</si>
  <si>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</si>
  <si>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</si>
  <si>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</si>
  <si>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</si>
  <si>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</si>
  <si>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</si>
  <si>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</si>
  <si>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</si>
  <si>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</si>
  <si>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</si>
  <si>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</si>
  <si>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</si>
  <si>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</si>
  <si>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</si>
  <si>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</si>
  <si>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</si>
  <si>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</si>
  <si>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</si>
  <si>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</si>
  <si>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</si>
  <si>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</si>
  <si>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</si>
  <si>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</si>
  <si>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</si>
  <si>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</si>
  <si>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</si>
  <si>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</si>
  <si>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</si>
  <si>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</si>
  <si>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</si>
  <si>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</si>
  <si>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</si>
  <si>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</si>
  <si>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</si>
  <si>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</si>
  <si>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</si>
  <si>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</si>
  <si>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</si>
  <si>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</si>
  <si>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</si>
  <si>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</si>
  <si>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</si>
  <si>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</si>
  <si>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</si>
  <si>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</si>
  <si>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</si>
  <si>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</si>
  <si>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</si>
  <si>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</si>
  <si>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</si>
  <si>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</si>
  <si>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</si>
  <si>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</si>
  <si>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</si>
  <si>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</si>
  <si>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</si>
  <si>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</si>
  <si>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</si>
  <si>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</si>
  <si>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</si>
  <si>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</si>
  <si>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</si>
  <si>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</si>
  <si>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</si>
  <si>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</si>
  <si>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</si>
  <si>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</si>
  <si>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</si>
  <si>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</si>
  <si>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</si>
  <si>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</si>
  <si>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</si>
  <si>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</si>
  <si>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</si>
  <si>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</si>
  <si>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</si>
  <si>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</si>
  <si>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</si>
  <si>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</si>
  <si>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</si>
  <si>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</si>
  <si>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</si>
  <si>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</si>
  <si>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</si>
  <si>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</si>
  <si>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</si>
  <si>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</si>
  <si>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</si>
  <si>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</si>
  <si>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</si>
  <si>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</si>
  <si>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</si>
  <si>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</si>
  <si>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</si>
  <si>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</si>
  <si>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</si>
  <si>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</si>
  <si>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</si>
  <si>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</si>
  <si>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</si>
  <si>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</si>
  <si>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</si>
  <si>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</si>
  <si>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</si>
  <si>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</si>
  <si>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</si>
  <si>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</si>
  <si>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</si>
  <si>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</si>
  <si>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</si>
  <si>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</si>
  <si>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</si>
  <si>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</si>
  <si>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</si>
  <si>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</si>
  <si>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</si>
  <si>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</si>
  <si>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</si>
  <si>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</si>
  <si>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</si>
  <si>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</si>
  <si>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</si>
  <si>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</si>
  <si>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</si>
  <si>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</si>
  <si>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</si>
  <si>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</si>
  <si>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</si>
  <si>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</si>
  <si>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</si>
  <si>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</si>
  <si>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</si>
  <si>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</si>
  <si>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</si>
  <si>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</si>
  <si>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</si>
  <si>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</si>
  <si>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</si>
  <si>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</si>
  <si>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</si>
  <si>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</si>
  <si>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</si>
  <si>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</si>
  <si>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</si>
  <si>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</si>
  <si>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</si>
  <si>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</si>
  <si>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</si>
  <si>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</si>
  <si>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</si>
  <si>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</si>
  <si>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</si>
  <si>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</si>
  <si>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</si>
  <si>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</si>
  <si>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</si>
  <si>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</si>
  <si>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</si>
  <si>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</si>
  <si>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</si>
  <si>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</si>
  <si>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</si>
  <si>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</si>
  <si>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</si>
  <si>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</si>
  <si>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</si>
  <si>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</si>
  <si>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</si>
  <si>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</si>
  <si>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</si>
  <si>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</si>
  <si>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</si>
  <si>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</si>
  <si>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</si>
  <si>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</si>
  <si>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</si>
  <si>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</si>
  <si>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</si>
  <si>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</si>
  <si>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</si>
  <si>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</si>
  <si>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</si>
  <si>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</si>
  <si>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</si>
  <si>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</si>
  <si>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</si>
  <si>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</si>
  <si>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</si>
  <si>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</si>
  <si>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</si>
  <si>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</si>
  <si>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</si>
  <si>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</si>
  <si>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</si>
  <si>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</si>
  <si>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</si>
  <si>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</si>
  <si>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</si>
  <si>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</si>
  <si>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</si>
  <si>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</si>
  <si>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</si>
  <si>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</si>
  <si>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</si>
  <si>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</si>
  <si>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</si>
  <si>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</si>
  <si>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</si>
  <si>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</si>
  <si>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</si>
  <si>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</si>
  <si>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</si>
  <si>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</si>
  <si>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</si>
  <si>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</si>
  <si>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</si>
  <si>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</si>
  <si>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</si>
  <si>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</si>
  <si>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</si>
  <si>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</si>
  <si>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</si>
  <si>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</si>
  <si>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</si>
  <si>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</si>
  <si>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</si>
  <si>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</si>
  <si>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</si>
  <si>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</si>
  <si>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</si>
  <si>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</si>
  <si>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</si>
  <si>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</si>
  <si>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</si>
  <si>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</si>
  <si>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</si>
  <si>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</si>
  <si>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</si>
  <si>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</si>
  <si>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</si>
  <si>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</si>
  <si>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</si>
  <si>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</si>
  <si>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</si>
  <si>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</si>
  <si>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E. Optional ECB-ECAIs data</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</si>
  <si>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</si>
  <si>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</si>
  <si>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</si>
  <si>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</si>
  <si>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</si>
  <si>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</si>
  <si>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</si>
  <si>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</si>
  <si>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</si>
  <si>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</si>
  <si>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</si>
  <si>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</si>
  <si>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</si>
  <si>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</si>
  <si>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</si>
  <si>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</si>
  <si>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</si>
  <si>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</si>
  <si>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</si>
  <si>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</si>
  <si>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</si>
  <si>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</si>
  <si>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</si>
  <si>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</si>
  <si>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</si>
  <si>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</si>
  <si>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</si>
  <si>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</si>
  <si>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</si>
  <si>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</si>
  <si>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</si>
  <si>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</si>
  <si>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</si>
  <si>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</si>
  <si>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</si>
  <si>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</si>
  <si>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</si>
  <si>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</si>
  <si>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</si>
  <si>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</si>
  <si>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</si>
  <si>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</si>
  <si>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</si>
  <si>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</si>
  <si>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</si>
  <si>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</si>
  <si>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</si>
  <si>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</si>
  <si>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</si>
  <si>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</si>
  <si>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</si>
  <si>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</si>
  <si>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</si>
  <si>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</si>
  <si>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</si>
  <si>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</si>
  <si>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</si>
  <si>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</si>
  <si>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</si>
  <si>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</si>
  <si>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</si>
  <si>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</si>
  <si>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</si>
  <si>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</si>
  <si>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</si>
  <si>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</si>
  <si>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</si>
  <si>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</si>
  <si>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</si>
  <si>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</si>
  <si>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</si>
  <si>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</si>
  <si>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</si>
  <si>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</si>
  <si>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</si>
  <si>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</si>
  <si>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</si>
  <si>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</si>
  <si>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</si>
  <si>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</si>
  <si>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</si>
  <si>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</si>
  <si>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</si>
  <si>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</si>
  <si>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</si>
  <si>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</si>
  <si>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</si>
  <si>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</si>
  <si>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</si>
  <si>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</si>
  <si>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</si>
  <si>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</si>
  <si>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</si>
  <si>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</si>
  <si>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</si>
  <si>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</si>
  <si>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</si>
  <si>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</si>
  <si>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</si>
  <si>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</si>
  <si>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</si>
  <si>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</si>
  <si>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</si>
  <si>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</si>
  <si>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</si>
  <si>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</si>
  <si>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</si>
  <si>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</si>
  <si>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</si>
  <si>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</si>
  <si>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</si>
  <si>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</si>
  <si>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</si>
  <si>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</si>
  <si>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</si>
  <si>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</si>
  <si>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</si>
  <si>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</si>
  <si>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</si>
  <si>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</si>
  <si>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</si>
  <si>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</si>
  <si>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</si>
  <si>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</si>
  <si>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</si>
  <si>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</si>
  <si>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BD@135194</t>
  </si>
  <si>
    <t>BE0002265347</t>
  </si>
  <si>
    <t>Fixed</t>
  </si>
  <si>
    <t>NACT</t>
  </si>
  <si>
    <t>BD@138090</t>
  </si>
  <si>
    <t>BE0002274430</t>
  </si>
  <si>
    <t>Extended Maturity Date</t>
  </si>
  <si>
    <t>24/10/2024</t>
  </si>
  <si>
    <t>23/09/2025</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</si>
  <si>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</si>
  <si>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</si>
  <si>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</si>
  <si>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</si>
  <si>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</si>
  <si>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</si>
  <si>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</si>
  <si>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</si>
  <si>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</si>
  <si>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</si>
  <si>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</si>
  <si>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</si>
  <si>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</si>
  <si>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</si>
  <si>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</si>
  <si>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t>
  </si>
  <si>
    <t>A-1</t>
  </si>
  <si>
    <t>NR</t>
  </si>
  <si>
    <t>Aaa</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</si>
  <si>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</si>
  <si>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</si>
  <si>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</si>
  <si>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</si>
  <si>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</si>
  <si>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</si>
  <si>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</si>
  <si>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</si>
  <si>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</si>
  <si>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</si>
  <si>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</si>
  <si>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</si>
  <si>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</si>
  <si>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</si>
  <si>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</si>
  <si>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</si>
  <si>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</si>
  <si>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</si>
  <si>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</si>
  <si>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</si>
  <si>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</si>
  <si>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</si>
  <si>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</si>
  <si>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</si>
  <si>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</si>
  <si>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</si>
  <si>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</si>
  <si>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</si>
  <si>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</si>
  <si>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</si>
  <si>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</si>
  <si>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</si>
  <si>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</si>
  <si>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</si>
  <si>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</si>
  <si>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</si>
  <si>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</si>
  <si>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</si>
  <si>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</si>
  <si>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</si>
  <si>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</si>
  <si>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</si>
  <si>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</si>
  <si>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</si>
  <si>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</si>
  <si>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</si>
  <si>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</si>
  <si>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</si>
  <si>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</si>
  <si>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</si>
  <si>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</si>
  <si>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</si>
  <si>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</si>
  <si>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</si>
  <si>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</si>
  <si>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</si>
  <si>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</si>
  <si>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</si>
  <si>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</si>
  <si>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</si>
  <si>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</si>
  <si>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</si>
  <si>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</si>
  <si>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</si>
  <si>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</si>
  <si>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</si>
  <si>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</si>
  <si>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</si>
  <si>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</si>
  <si>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</si>
  <si>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</si>
  <si>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</si>
  <si>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</si>
  <si>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</si>
  <si>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</si>
  <si>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</si>
  <si>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</si>
  <si>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</si>
  <si>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</si>
  <si>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</si>
  <si>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</si>
  <si>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</si>
  <si>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</si>
  <si>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</si>
  <si>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</si>
  <si>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</si>
  <si>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</si>
  <si>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 1</t>
  </si>
  <si>
    <t>BE0000308172</t>
  </si>
  <si>
    <t>Kingdom of Belgium</t>
  </si>
  <si>
    <t>BGB 4 28MAR2022 48</t>
  </si>
  <si>
    <t>Nominal Amount</t>
  </si>
  <si>
    <t>F</t>
  </si>
  <si>
    <t>Standar &amp; Poor's Rating</t>
  </si>
  <si>
    <t>AA</t>
  </si>
  <si>
    <t>Fitch Rating</t>
  </si>
  <si>
    <t>AA-</t>
  </si>
  <si>
    <t>Moody's Rating</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</si>
  <si>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</si>
  <si>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</si>
  <si>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</si>
  <si>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</si>
  <si>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</si>
  <si>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</si>
  <si>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</si>
  <si>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</si>
  <si>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</si>
  <si>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</si>
  <si>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</si>
  <si>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</si>
  <si>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</si>
  <si>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</si>
  <si>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</si>
  <si>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</si>
  <si>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</si>
  <si>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</si>
  <si>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</si>
  <si>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</si>
  <si>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</si>
  <si>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</si>
  <si>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</si>
  <si>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</si>
  <si>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</si>
  <si>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</si>
  <si>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</si>
  <si>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</si>
  <si>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</si>
  <si>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</si>
  <si>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</si>
  <si>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</si>
  <si>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</si>
  <si>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</si>
  <si>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</si>
  <si>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</si>
  <si>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</si>
  <si>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&lt;0</t>
  </si>
  <si>
    <t>&gt;16 and &lt;=17</t>
  </si>
  <si>
    <t>&gt;17 and &lt;=18</t>
  </si>
  <si>
    <t>&gt;18 and &lt;=19</t>
  </si>
  <si>
    <t>&gt;19 and &lt;=20</t>
  </si>
  <si>
    <t>&gt;20 and &lt;=21</t>
  </si>
  <si>
    <t>&gt;21 and &lt;=22</t>
  </si>
  <si>
    <t>&gt;22 and &lt;=23</t>
  </si>
  <si>
    <t>&gt;23 and &lt;=24</t>
  </si>
  <si>
    <t>&gt;24 and &lt;=25</t>
  </si>
  <si>
    <t>&gt;26 and &lt;=27</t>
  </si>
  <si>
    <t>&gt;27 and &lt;=28</t>
  </si>
  <si>
    <t>&gt;30 and &lt;=31</t>
  </si>
  <si>
    <t>&gt;34 and &lt;=35</t>
  </si>
  <si>
    <t>&gt;25 and &lt;=26</t>
  </si>
  <si>
    <t>&gt;28 and &lt;=29</t>
  </si>
  <si>
    <t>&gt;29 and &lt;=30</t>
  </si>
  <si>
    <t>&gt;39 and &lt;=40</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</si>
  <si>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</si>
  <si>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</si>
  <si>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</si>
  <si>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</si>
  <si>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</si>
  <si>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</si>
  <si>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</si>
  <si>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</si>
  <si>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</si>
  <si>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</si>
  <si>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</si>
  <si>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</si>
  <si>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</si>
  <si>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</si>
  <si>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</si>
  <si>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</si>
  <si>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</si>
  <si>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</si>
  <si>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</si>
  <si>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</si>
  <si>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&gt; 10%</t>
  </si>
  <si>
    <t>Variable</t>
  </si>
  <si>
    <t>Variable With Cap</t>
  </si>
  <si>
    <t>2017</t>
  </si>
  <si>
    <t>2018</t>
  </si>
  <si>
    <t>2019</t>
  </si>
  <si>
    <t>2020</t>
  </si>
  <si>
    <t>2021</t>
  </si>
  <si>
    <t>2022</t>
  </si>
  <si>
    <t>2023</t>
  </si>
  <si>
    <t>2024</t>
  </si>
  <si>
    <t>2025</t>
  </si>
  <si>
    <t>2026</t>
  </si>
  <si>
    <t>2027</t>
  </si>
  <si>
    <t>Fixed To Maturity</t>
  </si>
  <si>
    <t>Monthly</t>
  </si>
  <si>
    <t>UNKNOWN</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</si>
  <si>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</si>
  <si>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</si>
  <si>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</si>
  <si>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</si>
  <si>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</si>
  <si>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</si>
  <si>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</si>
  <si>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</si>
  <si>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</si>
  <si>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</si>
  <si>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</si>
  <si>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</si>
  <si>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</si>
  <si>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</si>
  <si>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</si>
  <si>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</si>
  <si>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</si>
  <si>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</si>
  <si>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</si>
  <si>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</si>
  <si>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</si>
  <si>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</si>
  <si>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</si>
  <si>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</si>
  <si>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</si>
  <si>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</si>
  <si>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</si>
  <si>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</si>
  <si>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</si>
  <si>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</si>
  <si>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</si>
  <si>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</si>
  <si>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</si>
  <si>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</si>
  <si>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</si>
  <si>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</si>
  <si>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</si>
  <si>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Cover Pool Performance</t>
  </si>
  <si>
    <t xml:space="preserve">1. Delinquencies (at cut-off date)
</t>
  </si>
  <si>
    <t>Performing</t>
  </si>
  <si>
    <t>&gt; 90 Days</t>
  </si>
  <si>
    <t>Amortisation</t>
  </si>
  <si>
    <t>TIME</t>
  </si>
  <si>
    <t>LIABILITIES</t>
  </si>
  <si>
    <t>COVER LOAN ASSETS</t>
  </si>
  <si>
    <t>Cutt-off</t>
  </si>
  <si>
    <t>Maturity</t>
  </si>
  <si>
    <t>Month</t>
  </si>
  <si>
    <t>Days</t>
  </si>
  <si>
    <t>Covered bonds</t>
  </si>
  <si>
    <t>CPR 0%</t>
  </si>
  <si>
    <t>CPR 2%</t>
  </si>
  <si>
    <t>CPR 5%</t>
  </si>
  <si>
    <t>CPR 10%</t>
  </si>
  <si>
    <t>1/12/2017</t>
  </si>
  <si>
    <t>1/01/2018</t>
  </si>
  <si>
    <t>1/02/2018</t>
  </si>
  <si>
    <t>1/03/2018</t>
  </si>
  <si>
    <t>1/04/2018</t>
  </si>
  <si>
    <t>1/05/2018</t>
  </si>
  <si>
    <t>1/06/2018</t>
  </si>
  <si>
    <t>1/07/2018</t>
  </si>
  <si>
    <t>1/08/2018</t>
  </si>
  <si>
    <t>1/09/2018</t>
  </si>
  <si>
    <t>1/10/2018</t>
  </si>
  <si>
    <t>1/11/2018</t>
  </si>
  <si>
    <t>1/12/2018</t>
  </si>
  <si>
    <t>1/01/2019</t>
  </si>
  <si>
    <t>1/02/2019</t>
  </si>
  <si>
    <t>1/03/2019</t>
  </si>
  <si>
    <t>1/04/2019</t>
  </si>
  <si>
    <t>1/05/2019</t>
  </si>
  <si>
    <t>1/06/2019</t>
  </si>
  <si>
    <t>1/07/2019</t>
  </si>
  <si>
    <t>1/08/2019</t>
  </si>
  <si>
    <t>1/09/2019</t>
  </si>
  <si>
    <t>1/10/2019</t>
  </si>
  <si>
    <t>1/11/2019</t>
  </si>
  <si>
    <t>1/12/2019</t>
  </si>
  <si>
    <t>1/01/2020</t>
  </si>
  <si>
    <t>1/02/2020</t>
  </si>
  <si>
    <t>1/03/2020</t>
  </si>
  <si>
    <t>1/04/2020</t>
  </si>
  <si>
    <t>1/05/2020</t>
  </si>
  <si>
    <t>1/06/2020</t>
  </si>
  <si>
    <t>1/07/2020</t>
  </si>
  <si>
    <t>1/08/2020</t>
  </si>
  <si>
    <t>1/09/2020</t>
  </si>
  <si>
    <t>1/10/2020</t>
  </si>
  <si>
    <t>1/11/2020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</si>
  <si>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</si>
  <si>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</si>
  <si>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</si>
  <si>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</si>
  <si>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</si>
  <si>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</si>
  <si>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</si>
  <si>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</si>
  <si>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</si>
  <si>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</si>
  <si>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</si>
  <si>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</si>
  <si>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</si>
  <si>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</si>
  <si>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</si>
  <si>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</si>
  <si>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</si>
  <si>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</si>
  <si>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</si>
  <si>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</si>
  <si>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</si>
  <si>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</si>
  <si>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</si>
  <si>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</si>
  <si>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</si>
  <si>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</si>
  <si>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</si>
  <si>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</si>
  <si>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</si>
  <si>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</si>
  <si>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</si>
  <si>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</si>
  <si>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</si>
  <si>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</si>
  <si>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</si>
  <si>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</si>
  <si>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</si>
  <si>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</si>
  <si>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</si>
  <si>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</si>
  <si>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</si>
  <si>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</si>
  <si>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</si>
  <si>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</si>
  <si>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</si>
  <si>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</si>
  <si>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</si>
  <si>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</si>
  <si>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</si>
  <si>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</si>
  <si>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</si>
  <si>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</si>
  <si>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</si>
  <si>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</si>
  <si>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</si>
  <si>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</si>
  <si>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</si>
  <si>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</si>
  <si>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</si>
  <si>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</si>
  <si>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</si>
  <si>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</si>
  <si>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</si>
  <si>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</si>
  <si>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</si>
  <si>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</si>
  <si>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</si>
  <si>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</si>
  <si>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</si>
  <si>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</si>
  <si>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</si>
  <si>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</si>
  <si>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</si>
  <si>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</si>
  <si>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</si>
  <si>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</si>
  <si>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</si>
  <si>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</si>
  <si>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</si>
  <si>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</si>
  <si>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</si>
  <si>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</si>
  <si>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</si>
  <si>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</si>
  <si>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</si>
  <si>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</si>
  <si>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</si>
  <si>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</si>
  <si>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</si>
  <si>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</si>
  <si>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</si>
  <si>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</si>
  <si>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</si>
  <si>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</si>
  <si>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</si>
  <si>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</si>
  <si>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</si>
  <si>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</si>
  <si>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</si>
  <si>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</si>
  <si>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</si>
  <si>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</si>
  <si>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</si>
  <si>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</si>
  <si>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</si>
  <si>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</si>
  <si>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</si>
  <si>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</si>
  <si>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</si>
  <si>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</si>
  <si>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</si>
  <si>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</si>
  <si>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</si>
  <si>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</si>
  <si>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</si>
  <si>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</si>
  <si>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</si>
  <si>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</si>
  <si>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</si>
  <si>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</si>
  <si>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</si>
  <si>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</si>
  <si>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</si>
  <si>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</si>
  <si>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</si>
  <si>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</si>
  <si>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</si>
  <si>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</si>
  <si>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</si>
  <si>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</si>
  <si>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</si>
  <si>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</si>
  <si>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</si>
  <si>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</si>
  <si>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</si>
  <si>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</si>
  <si>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</si>
  <si>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</si>
  <si>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</si>
  <si>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</si>
  <si>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</si>
  <si>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</si>
  <si>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</si>
  <si>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</si>
  <si>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</si>
  <si>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</si>
  <si>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</si>
  <si>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</si>
  <si>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</si>
  <si>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</si>
  <si>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</si>
  <si>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</si>
  <si>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</si>
  <si>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</si>
  <si>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</si>
  <si>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</si>
  <si>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</si>
  <si>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</si>
  <si>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</si>
  <si>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</si>
  <si>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</si>
  <si>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</si>
  <si>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</si>
  <si>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</si>
  <si>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</si>
  <si>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</si>
  <si>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</si>
  <si>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</si>
  <si>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</si>
  <si>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</si>
  <si>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</si>
  <si>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</si>
  <si>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</si>
  <si>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</si>
  <si>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</si>
  <si>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</si>
  <si>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</si>
  <si>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</si>
  <si>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</si>
  <si>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</si>
  <si>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</si>
  <si>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</si>
  <si>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</si>
  <si>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</si>
  <si>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</si>
  <si>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</si>
  <si>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</si>
  <si>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</si>
  <si>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</si>
  <si>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</si>
  <si>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</si>
  <si>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</si>
  <si>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</si>
  <si>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</si>
  <si>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</si>
  <si>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</si>
  <si>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</si>
  <si>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</si>
  <si>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</si>
  <si>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</si>
  <si>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</si>
  <si>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</si>
  <si>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</si>
  <si>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</si>
  <si>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</si>
  <si>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</si>
  <si>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</si>
  <si>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</si>
  <si>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</si>
  <si>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</si>
  <si>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</si>
  <si>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</si>
  <si>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</si>
  <si>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</si>
  <si>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</si>
  <si>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</si>
  <si>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</si>
  <si>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</si>
  <si>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</si>
  <si>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</si>
  <si>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</si>
  <si>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</si>
  <si>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</si>
  <si>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</si>
  <si>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</si>
  <si>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</si>
  <si>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</si>
  <si>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</si>
  <si>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</si>
  <si>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</si>
  <si>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</si>
  <si>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</si>
  <si>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</si>
  <si>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</si>
  <si>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</si>
  <si>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</si>
  <si>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</si>
  <si>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</si>
  <si>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</si>
  <si>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</si>
  <si>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</si>
  <si>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</si>
  <si>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</si>
  <si>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</si>
  <si>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</si>
  <si>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</si>
  <si>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</si>
  <si>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</si>
  <si>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</si>
  <si>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</si>
  <si>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</si>
  <si>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</si>
  <si>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</si>
  <si>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</si>
  <si>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</si>
  <si>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</si>
  <si>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</si>
  <si>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</si>
  <si>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</si>
  <si>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</si>
  <si>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</si>
  <si>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</si>
  <si>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</si>
  <si>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</si>
  <si>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</si>
  <si>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</si>
  <si>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</si>
  <si>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</si>
  <si>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</si>
  <si>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</si>
  <si>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</si>
  <si>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</si>
  <si>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</si>
  <si>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</si>
  <si>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</si>
  <si>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</si>
  <si>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</si>
  <si>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</si>
  <si>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</si>
  <si>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</si>
  <si>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</si>
  <si>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</si>
  <si>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</si>
  <si>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</si>
  <si>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</si>
  <si>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</si>
  <si>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</si>
  <si>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</si>
  <si>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</si>
  <si>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</si>
  <si>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</si>
  <si>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</si>
  <si>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</si>
  <si>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</si>
  <si>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</si>
  <si>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</si>
  <si>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</si>
  <si>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</si>
  <si>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</si>
  <si>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</si>
  <si>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</si>
  <si>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</si>
  <si>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</si>
  <si>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</si>
  <si>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</si>
  <si>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</si>
  <si>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</si>
  <si>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</si>
  <si>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</si>
  <si>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</si>
  <si>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</si>
  <si>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</si>
  <si>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</si>
  <si>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</si>
  <si>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</si>
  <si>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</si>
  <si>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</si>
  <si>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</si>
  <si>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</si>
  <si>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</si>
  <si>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</si>
  <si>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</si>
  <si>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</si>
  <si>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</si>
  <si>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</si>
  <si>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</si>
  <si>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</si>
  <si>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</si>
  <si>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</si>
  <si>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</si>
  <si>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</si>
  <si>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</si>
  <si>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</si>
  <si>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</si>
  <si>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</si>
  <si>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</si>
  <si>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</si>
  <si>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</si>
  <si>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</si>
  <si>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</si>
  <si>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</si>
  <si>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</si>
  <si>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</si>
  <si>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</si>
  <si>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</si>
  <si>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</si>
  <si>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</si>
  <si>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</si>
  <si>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</si>
  <si>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</si>
  <si>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</si>
  <si>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</si>
  <si>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</si>
  <si>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</si>
  <si>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</si>
  <si>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</si>
  <si>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</si>
  <si>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</si>
  <si>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</si>
  <si>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</si>
  <si>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1/12/2050</t>
  </si>
  <si>
    <t>1/01/2051</t>
  </si>
  <si>
    <t>1/02/2051</t>
  </si>
  <si>
    <t>1/03/2051</t>
  </si>
  <si>
    <t>1/04/2051</t>
  </si>
  <si>
    <t>1/05/2051</t>
  </si>
  <si>
    <t>1/06/2051</t>
  </si>
  <si>
    <t>1/07/2051</t>
  </si>
  <si>
    <t>1/08/2051</t>
  </si>
  <si>
    <t>1/09/2051</t>
  </si>
  <si>
    <t>1/10/2051</t>
  </si>
  <si>
    <t>1/11/2051</t>
  </si>
  <si>
    <t>1/12/2051</t>
  </si>
  <si>
    <t>1/01/2052</t>
  </si>
  <si>
    <t>1/02/2052</t>
  </si>
  <si>
    <t>1/03/2052</t>
  </si>
  <si>
    <t>1/04/2052</t>
  </si>
  <si>
    <t>1/05/2052</t>
  </si>
  <si>
    <t>1/06/2052</t>
  </si>
  <si>
    <t>1/07/2052</t>
  </si>
  <si>
    <t>1/08/2052</t>
  </si>
  <si>
    <t>1/09/2052</t>
  </si>
  <si>
    <t>1/10/2052</t>
  </si>
  <si>
    <t>1/11/2052</t>
  </si>
  <si>
    <t>1/12/2052</t>
  </si>
  <si>
    <t>1/01/2053</t>
  </si>
  <si>
    <t>1/02/2053</t>
  </si>
  <si>
    <t>1/03/2053</t>
  </si>
  <si>
    <t>1/04/2053</t>
  </si>
  <si>
    <t>1/05/2053</t>
  </si>
  <si>
    <t>1/06/2053</t>
  </si>
  <si>
    <t>1/07/2053</t>
  </si>
  <si>
    <t>1/08/2053</t>
  </si>
  <si>
    <t>1/09/2053</t>
  </si>
  <si>
    <t>1/10/2053</t>
  </si>
  <si>
    <t>1/11/2053</t>
  </si>
  <si>
    <t>1/12/2053</t>
  </si>
  <si>
    <t>1/01/2054</t>
  </si>
  <si>
    <t>1/02/2054</t>
  </si>
  <si>
    <t>1/03/2054</t>
  </si>
  <si>
    <t>1/04/2054</t>
  </si>
  <si>
    <t>1/05/2054</t>
  </si>
  <si>
    <t>1/06/2054</t>
  </si>
  <si>
    <t>1/07/2054</t>
  </si>
  <si>
    <t>1/08/2054</t>
  </si>
  <si>
    <t>1/09/2054</t>
  </si>
  <si>
    <t>1/10/2054</t>
  </si>
  <si>
    <t>1/11/2054</t>
  </si>
  <si>
    <t>1/12/2054</t>
  </si>
  <si>
    <t>1/01/2055</t>
  </si>
  <si>
    <t>1/02/2055</t>
  </si>
  <si>
    <t>1/03/2055</t>
  </si>
  <si>
    <t>1/04/2055</t>
  </si>
  <si>
    <t>1/05/2055</t>
  </si>
  <si>
    <t>1/06/2055</t>
  </si>
  <si>
    <t>1/07/2055</t>
  </si>
  <si>
    <t>1/08/2055</t>
  </si>
  <si>
    <t>1/09/2055</t>
  </si>
  <si>
    <t>1/10/2055</t>
  </si>
  <si>
    <t>1/11/2055</t>
  </si>
  <si>
    <t>1/12/2055</t>
  </si>
  <si>
    <t>1/01/2056</t>
  </si>
  <si>
    <t>1/02/2056</t>
  </si>
  <si>
    <t>1/03/2056</t>
  </si>
  <si>
    <t>1/04/2056</t>
  </si>
  <si>
    <t>1/05/2056</t>
  </si>
  <si>
    <t>1/06/2056</t>
  </si>
  <si>
    <t>1/07/2056</t>
  </si>
  <si>
    <t>1/08/2056</t>
  </si>
  <si>
    <t>1/09/2056</t>
  </si>
  <si>
    <t>1/10/2056</t>
  </si>
  <si>
    <t>1/11/2056</t>
  </si>
  <si>
    <t>1/12/2056</t>
  </si>
  <si>
    <t>1/01/2057</t>
  </si>
  <si>
    <t>1/02/2057</t>
  </si>
  <si>
    <t>1/03/2057</t>
  </si>
  <si>
    <t>1/04/2057</t>
  </si>
  <si>
    <t>1/05/2057</t>
  </si>
  <si>
    <t>1/06/2057</t>
  </si>
  <si>
    <t>1/07/2057</t>
  </si>
  <si>
    <t>1/08/2057</t>
  </si>
  <si>
    <t>1/09/2057</t>
  </si>
  <si>
    <t>1/10/2057</t>
  </si>
  <si>
    <t>1/11/2057</t>
  </si>
  <si>
    <t>1/12/2057</t>
  </si>
  <si>
    <t>1/01/2058</t>
  </si>
  <si>
    <t>1/02/2058</t>
  </si>
  <si>
    <t>1/03/2058</t>
  </si>
  <si>
    <t>1/04/2058</t>
  </si>
  <si>
    <t>1/05/2058</t>
  </si>
  <si>
    <t>1/06/2058</t>
  </si>
  <si>
    <t>1/07/2058</t>
  </si>
  <si>
    <t>1/08/2058</t>
  </si>
  <si>
    <t>1/09/2058</t>
  </si>
  <si>
    <t>1/10/2058</t>
  </si>
  <si>
    <t>1/11/2058</t>
  </si>
  <si>
    <t>1/12/2058</t>
  </si>
  <si>
    <t>1/01/2059</t>
  </si>
  <si>
    <t>1/02/2059</t>
  </si>
  <si>
    <t>1/03/2059</t>
  </si>
  <si>
    <t>1/04/2059</t>
  </si>
  <si>
    <t>1/05/2059</t>
  </si>
  <si>
    <t>1/06/2059</t>
  </si>
  <si>
    <t>1/07/2059</t>
  </si>
  <si>
    <t>1/08/2059</t>
  </si>
  <si>
    <t>1/09/2059</t>
  </si>
  <si>
    <t>1/10/2059</t>
  </si>
  <si>
    <t>1/11/2059</t>
  </si>
  <si>
    <t>1/12/2059</t>
  </si>
  <si>
    <t>1/01/2060</t>
  </si>
  <si>
    <t>1/02/2060</t>
  </si>
  <si>
    <t>1/03/2060</t>
  </si>
  <si>
    <t>1/04/2060</t>
  </si>
  <si>
    <t>1/05/2060</t>
  </si>
  <si>
    <t>1/06/2060</t>
  </si>
  <si>
    <t>1/07/2060</t>
  </si>
  <si>
    <t>1/08/2060</t>
  </si>
  <si>
    <t>1/09/2060</t>
  </si>
  <si>
    <t>1/10/2060</t>
  </si>
  <si>
    <t>1/11/2060</t>
  </si>
  <si>
    <t>1/12/2060</t>
  </si>
  <si>
    <t>1/01/2061</t>
  </si>
  <si>
    <t>1/02/2061</t>
  </si>
  <si>
    <t>1/03/2061</t>
  </si>
  <si>
    <t>1/04/2061</t>
  </si>
  <si>
    <t>1/05/2061</t>
  </si>
  <si>
    <t>1/06/2061</t>
  </si>
  <si>
    <t>1/07/2061</t>
  </si>
  <si>
    <t>1/08/2061</t>
  </si>
  <si>
    <t>1/09/2061</t>
  </si>
  <si>
    <t>1/10/2061</t>
  </si>
  <si>
    <t>1/11/2061</t>
  </si>
  <si>
    <t>1/12/2061</t>
  </si>
  <si>
    <t>1/01/2062</t>
  </si>
  <si>
    <t>1/02/2062</t>
  </si>
  <si>
    <t>1/03/2062</t>
  </si>
  <si>
    <t>1/04/2062</t>
  </si>
  <si>
    <t>1/05/2062</t>
  </si>
  <si>
    <t>1/06/2062</t>
  </si>
  <si>
    <t>1/07/2062</t>
  </si>
  <si>
    <t>1/08/2062</t>
  </si>
  <si>
    <t>1/09/2062</t>
  </si>
  <si>
    <t>1/10/2062</t>
  </si>
  <si>
    <t>1/11/2062</t>
  </si>
  <si>
    <t>1/12/2062</t>
  </si>
  <si>
    <t>1/01/2063</t>
  </si>
  <si>
    <t>1/02/2063</t>
  </si>
  <si>
    <t>1/03/2063</t>
  </si>
  <si>
    <t>1/04/2063</t>
  </si>
  <si>
    <t>1/05/2063</t>
  </si>
  <si>
    <t>1/06/2063</t>
  </si>
  <si>
    <t>1/07/2063</t>
  </si>
  <si>
    <t>1/08/2063</t>
  </si>
  <si>
    <t>1/09/2063</t>
  </si>
  <si>
    <t>1/10/2063</t>
  </si>
  <si>
    <t>1/11/2063</t>
  </si>
  <si>
    <t>1/12/2063</t>
  </si>
  <si>
    <t>1/01/2064</t>
  </si>
  <si>
    <t>1/02/2064</t>
  </si>
  <si>
    <t>Outstanding Residential Mortgage Loans (0% CPR)</t>
  </si>
  <si>
    <t>Outstanding Residential Mortgage Loans (2% CPR)</t>
  </si>
  <si>
    <t>Outstanding Residential Mortgage Loans (5% CPR)</t>
  </si>
  <si>
    <t>Outstanding Residential Mortgage Loans (10% CPR)</t>
  </si>
  <si>
    <t>Covered bonds (until maturity date)</t>
  </si>
  <si>
    <t>Harmonised Transparency Template</t>
  </si>
  <si>
    <t>BNP PARIBAS FORTIS</t>
  </si>
  <si>
    <t>Index</t>
  </si>
  <si>
    <t>Worksheet A: HTT General</t>
  </si>
  <si>
    <t>Tab 1: Harmonised Transparency Template</t>
  </si>
  <si>
    <t>Worksheet B1: HTT Mortgage Assets</t>
  </si>
  <si>
    <t>Worksheet C: HTT Harmonised Glossary</t>
  </si>
  <si>
    <t>Covered Bond Label Disclaimer</t>
  </si>
  <si>
    <t>D1. Front Page</t>
  </si>
  <si>
    <t>D2. Covered Bond Series</t>
  </si>
  <si>
    <t>D3. Ratings</t>
  </si>
  <si>
    <t>D4. Tests Royal Decree</t>
  </si>
  <si>
    <t>D5. Cover Pool Summary</t>
  </si>
  <si>
    <t>D6. Stratification Tables</t>
  </si>
  <si>
    <t>D7. Stratification Graphs</t>
  </si>
  <si>
    <t>D8. Performance</t>
  </si>
  <si>
    <t>D9. Amortisation</t>
  </si>
  <si>
    <t>D10. Amortisation Graph</t>
  </si>
  <si>
    <t>2. Regulatory Summary</t>
  </si>
  <si>
    <t>4. References to Capital Requirements Regulation (CRR) 129(7)</t>
  </si>
  <si>
    <t>G.1.1.1</t>
  </si>
  <si>
    <t>BNP Paribas Fortis NV/SA</t>
  </si>
  <si>
    <t>G.1.1.3</t>
  </si>
  <si>
    <t>Contact</t>
  </si>
  <si>
    <t>almt-coveredbond@bnpparibasfortis.com</t>
  </si>
  <si>
    <t>Parent Name</t>
  </si>
  <si>
    <t>BNP Paribas SA</t>
  </si>
  <si>
    <t>OG.1.1.3</t>
  </si>
  <si>
    <t>OG.1.1.6</t>
  </si>
  <si>
    <t>OG.1.1.7</t>
  </si>
  <si>
    <t>OG.1.1.8</t>
  </si>
  <si>
    <t>G.2.1.3</t>
  </si>
  <si>
    <t xml:space="preserve">https://www.coveredbondlabel.com/issuer/131/ </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</si>
  <si>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</si>
  <si>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</si>
  <si>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</si>
  <si>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</si>
  <si>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</si>
  <si>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</si>
  <si>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</si>
  <si>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</si>
  <si>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</si>
  <si>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</si>
  <si>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</si>
  <si>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</si>
  <si>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G.3.4.9</t>
  </si>
  <si>
    <t>OG.3.4.1</t>
  </si>
  <si>
    <t>OG.3.4.2</t>
  </si>
  <si>
    <t>OG.3.4.3</t>
  </si>
  <si>
    <t>o/w 0.5-1 y</t>
  </si>
  <si>
    <t>OG.3.4.4</t>
  </si>
  <si>
    <t>OG.3.4.5</t>
  </si>
  <si>
    <t>o/w 1.5-2 y</t>
  </si>
  <si>
    <t>OG.3.4.6</t>
  </si>
  <si>
    <t>OG.3.4.7</t>
  </si>
  <si>
    <t>OG.3.4.8</t>
  </si>
  <si>
    <t>OG.3.4.9</t>
  </si>
  <si>
    <t>OG.3.4.10</t>
  </si>
  <si>
    <t xml:space="preserve">Initial Maturity  </t>
  </si>
  <si>
    <t xml:space="preserve">% Total Initial Maturity </t>
  </si>
  <si>
    <t xml:space="preserve"> USD</t>
  </si>
  <si>
    <t xml:space="preserve"> GBP</t>
  </si>
  <si>
    <t xml:space="preserve"> CHF</t>
  </si>
  <si>
    <t xml:space="preserve"> AUD</t>
  </si>
  <si>
    <t xml:space="preserve"> CAD</t>
  </si>
  <si>
    <t>OG.3.7.5</t>
  </si>
  <si>
    <t>OG.3.10.2</t>
  </si>
  <si>
    <t xml:space="preserve">11. Liquid Assets </t>
  </si>
  <si>
    <t xml:space="preserve">12. Bond List </t>
  </si>
  <si>
    <t xml:space="preserve">Bond list </t>
  </si>
  <si>
    <t>OG.3.13.20</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</si>
  <si>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</si>
  <si>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</si>
  <si>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</si>
  <si>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</si>
  <si>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</si>
  <si>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</si>
  <si>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</si>
  <si>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</si>
  <si>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</si>
  <si>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</si>
  <si>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</si>
  <si>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</si>
  <si>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[For completion]</t>
  </si>
  <si>
    <t>NPV Test (passed/failed)</t>
  </si>
  <si>
    <t>Interest Covereage Test (passe/failed)</t>
  </si>
  <si>
    <t>Paying Agent</t>
  </si>
  <si>
    <t>OM.7.1.11</t>
  </si>
  <si>
    <t>Optional information eg, Number of borrowers</t>
  </si>
  <si>
    <t>≥  12 - ≤ 24 months</t>
  </si>
  <si>
    <t>≥ 24 - ≤ 36 months</t>
  </si>
  <si>
    <t>≥ 36 - ≤ 60 months</t>
  </si>
  <si>
    <t>≥ 60 months</t>
  </si>
  <si>
    <t>% NPLs</t>
  </si>
  <si>
    <t>Owner occupied</t>
  </si>
  <si>
    <t>7B Commercial Cover Pool</t>
  </si>
  <si>
    <t>M.7B.15.22</t>
  </si>
  <si>
    <t xml:space="preserve">16. Loan to Value (LTV) Information - UNINDEXED </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</si>
  <si>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</si>
  <si>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</si>
  <si>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</si>
  <si>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</si>
  <si>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</si>
  <si>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</si>
  <si>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</si>
  <si>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</si>
  <si>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</si>
  <si>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</si>
  <si>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</si>
  <si>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</si>
  <si>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</si>
  <si>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</si>
  <si>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</si>
  <si>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</si>
  <si>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</si>
  <si>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</si>
  <si>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</si>
  <si>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</si>
  <si>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C. Harmonised Transparency Template - Glossary</t>
  </si>
  <si>
    <t>The definitions below reflect the national specificities</t>
  </si>
  <si>
    <t>1. Glossary - Standard Harmonised Items</t>
  </si>
  <si>
    <t>[Insert Definition Below]</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</si>
  <si>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</si>
  <si>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</si>
  <si>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</si>
  <si>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</si>
  <si>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</si>
  <si>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</si>
  <si>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</si>
  <si>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</si>
  <si>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</si>
  <si>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</si>
  <si>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</si>
  <si>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</si>
  <si>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</si>
  <si>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Maturity Buckets of Cover assets [i.e. how is the contractual and/or expected maturity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</si>
  <si>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</si>
  <si>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</si>
  <si>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</si>
  <si>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</si>
  <si>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</si>
  <si>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</si>
  <si>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</si>
  <si>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</si>
  <si>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</si>
  <si>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</si>
  <si>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</si>
  <si>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</si>
  <si>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</si>
  <si>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</si>
  <si>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</si>
  <si>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</si>
  <si>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</si>
  <si>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</si>
  <si>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</si>
  <si>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</si>
  <si>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</si>
  <si>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</si>
  <si>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</si>
  <si>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</si>
  <si>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</si>
  <si>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</si>
  <si>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</si>
  <si>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</si>
  <si>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</si>
  <si>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</si>
  <si>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</si>
  <si>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</si>
  <si>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</si>
  <si>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</si>
  <si>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</si>
  <si>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</si>
  <si>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</si>
  <si>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</si>
  <si>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</si>
  <si>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</si>
  <si>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</si>
  <si>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</si>
  <si>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</si>
  <si>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</si>
  <si>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</si>
  <si>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</si>
  <si>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</si>
  <si>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</si>
  <si>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</si>
  <si>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</si>
  <si>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</si>
  <si>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</si>
  <si>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</si>
  <si>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</si>
  <si>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</si>
  <si>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</si>
  <si>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</si>
  <si>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</si>
  <si>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</si>
  <si>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</si>
  <si>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</si>
  <si>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</si>
  <si>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</si>
  <si>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</si>
  <si>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</si>
  <si>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</si>
  <si>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</si>
  <si>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</si>
  <si>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</si>
  <si>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</si>
  <si>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</si>
  <si>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</si>
  <si>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</si>
  <si>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</si>
  <si>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</si>
  <si>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</si>
  <si>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</si>
  <si>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</si>
  <si>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</si>
  <si>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</si>
  <si>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</si>
  <si>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</si>
  <si>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</si>
  <si>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</si>
  <si>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</si>
  <si>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</si>
  <si>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</si>
  <si>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</si>
  <si>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</si>
  <si>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</si>
  <si>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</si>
  <si>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</si>
  <si>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</si>
  <si>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</si>
  <si>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</si>
  <si>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</si>
  <si>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</si>
  <si>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</si>
  <si>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</si>
  <si>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</si>
  <si>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</si>
  <si>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</si>
  <si>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</si>
  <si>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</si>
  <si>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</si>
  <si>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</si>
  <si>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</si>
  <si>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</si>
  <si>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</si>
  <si>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</si>
  <si>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</si>
  <si>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</si>
  <si>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</si>
  <si>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</si>
  <si>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</si>
  <si>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</si>
  <si>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</si>
  <si>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</si>
  <si>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</si>
  <si>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</si>
  <si>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</si>
  <si>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</si>
  <si>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</si>
  <si>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</si>
  <si>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</si>
  <si>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</si>
  <si>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</si>
  <si>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</si>
  <si>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</si>
  <si>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</si>
  <si>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</si>
  <si>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</si>
  <si>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</si>
  <si>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</si>
  <si>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</si>
  <si>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</si>
  <si>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</si>
  <si>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</si>
  <si>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</si>
  <si>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</si>
  <si>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</si>
  <si>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</si>
  <si>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</si>
  <si>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</si>
  <si>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</si>
  <si>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</si>
  <si>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</si>
  <si>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</si>
  <si>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</si>
  <si>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</si>
  <si>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</si>
  <si>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</si>
  <si>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</si>
  <si>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</si>
  <si>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</si>
  <si>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</si>
  <si>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</si>
  <si>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</si>
  <si>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</si>
  <si>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</si>
  <si>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</si>
  <si>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</si>
  <si>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</si>
  <si>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</si>
  <si>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</si>
  <si>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</si>
  <si>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</si>
  <si>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</si>
  <si>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</si>
  <si>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</si>
  <si>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</si>
  <si>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</si>
  <si>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</si>
  <si>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</si>
  <si>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</si>
  <si>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</si>
  <si>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</si>
  <si>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</si>
  <si>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</si>
  <si>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</si>
  <si>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</si>
  <si>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</si>
  <si>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</si>
  <si>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</si>
  <si>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</si>
  <si>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</si>
  <si>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</si>
  <si>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</si>
  <si>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</si>
  <si>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</si>
  <si>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</si>
  <si>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</si>
  <si>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</si>
  <si>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</si>
  <si>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</si>
  <si>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</si>
  <si>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</si>
  <si>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</si>
  <si>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</si>
  <si>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</si>
  <si>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</si>
  <si>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</si>
  <si>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</si>
  <si>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</si>
  <si>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</si>
  <si>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</si>
  <si>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</si>
  <si>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</si>
  <si>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</si>
  <si>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</si>
  <si>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</si>
  <si>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</si>
  <si>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This addendum is optional</t>
  </si>
  <si>
    <t>E. Harmonised Transparency Template - Optional ECB - ECAIs Data Disclosure</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</si>
  <si>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</si>
  <si>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</si>
  <si>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</si>
  <si>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</si>
  <si>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</si>
  <si>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</si>
  <si>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</si>
  <si>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Weighted Average Maturity (months)**</t>
  </si>
  <si>
    <t>Reporting Date: 30/11/2017</t>
  </si>
  <si>
    <t>Cut-off Date: 30/11/2017</t>
  </si>
  <si>
    <t/>
  </si>
</sst>
</file>

<file path=xl/styles.xml><?xml version="1.0" encoding="utf-8"?>
<styleSheet xmlns="http://schemas.openxmlformats.org/spreadsheetml/2006/main">
  <numFmts count="23">
    <numFmt numFmtId="5" formatCode="&quot; &quot;#,##0;\-&quot; &quot;#,##0"/>
    <numFmt numFmtId="6" formatCode="&quot; &quot;#,##0;[Red]\-&quot; &quot;#,##0"/>
    <numFmt numFmtId="7" formatCode="&quot; &quot;#,##0.00;\-&quot; &quot;#,##0.00"/>
    <numFmt numFmtId="8" formatCode="&quot; &quot;#,##0.00;[Red]\-&quot; &quot;#,##0.00"/>
    <numFmt numFmtId="42" formatCode="_-&quot; &quot;* #,##0_-;\-&quot; &quot;* #,##0_-;_-&quot; &quot;* &quot;-&quot;_-;_-@_-"/>
    <numFmt numFmtId="41" formatCode="_-* #,##0_-;\-* #,##0_-;_-* &quot;-&quot;_-;_-@_-"/>
    <numFmt numFmtId="44" formatCode="_-&quot; &quot;* #,##0.00_-;\-&quot; &quot;* #,##0.00_-;_-&quot; &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0.00\ %"/>
    <numFmt numFmtId="174" formatCode="#,##0;\-#,##0;0"/>
    <numFmt numFmtId="175" formatCode="0\ %"/>
    <numFmt numFmtId="176" formatCode="mmm/yyyy"/>
    <numFmt numFmtId="177" formatCode="_ * #,##0.00_ ;_ * \-#,##0.00_ ;_ * &quot;-&quot;??_ ;_ @_ "/>
    <numFmt numFmtId="178" formatCode="0.000%"/>
  </numFmts>
  <fonts count="131">
    <font>
      <sz val="10"/>
      <name val="Arial"/>
      <family val="0"/>
    </font>
    <font>
      <b/>
      <sz val="12"/>
      <color indexed="8"/>
      <name val="Arial"/>
      <family val="0"/>
    </font>
    <font>
      <b/>
      <sz val="12"/>
      <name val="Arial"/>
      <family val="0"/>
    </font>
    <font>
      <b/>
      <sz val="10"/>
      <color indexed="8"/>
      <name val="Arial"/>
      <family val="0"/>
    </font>
    <font>
      <i/>
      <sz val="10"/>
      <name val="Arial"/>
      <family val="0"/>
    </font>
    <font>
      <b/>
      <sz val="10"/>
      <name val="Arial"/>
      <family val="0"/>
    </font>
    <font>
      <u val="single"/>
      <sz val="10"/>
      <name val="Arial"/>
      <family val="0"/>
    </font>
    <font>
      <b/>
      <sz val="12"/>
      <color indexed="14"/>
      <name val="Arial"/>
      <family val="0"/>
    </font>
    <font>
      <sz val="10"/>
      <color indexed="8"/>
      <name val="Arial"/>
      <family val="0"/>
    </font>
    <font>
      <sz val="8"/>
      <color indexed="8"/>
      <name val="Arial"/>
      <family val="0"/>
    </font>
    <font>
      <sz val="8"/>
      <name val="Arial"/>
      <family val="0"/>
    </font>
    <font>
      <b/>
      <sz val="8"/>
      <name val="Arial"/>
      <family val="0"/>
    </font>
    <font>
      <b/>
      <sz val="8"/>
      <color indexed="12"/>
      <name val="Arial"/>
      <family val="0"/>
    </font>
    <font>
      <u val="single"/>
      <sz val="8"/>
      <color indexed="15"/>
      <name val="Arial"/>
      <family val="0"/>
    </font>
    <font>
      <b/>
      <sz val="10"/>
      <color indexed="12"/>
      <name val="Arial"/>
      <family val="0"/>
    </font>
    <font>
      <sz val="10"/>
      <color indexed="12"/>
      <name val="Arial"/>
      <family val="0"/>
    </font>
    <font>
      <b/>
      <i/>
      <u val="single"/>
      <sz val="18"/>
      <color indexed="8"/>
      <name val="Arial"/>
      <family val="0"/>
    </font>
    <font>
      <b/>
      <i/>
      <u val="single"/>
      <sz val="18"/>
      <color indexed="16"/>
      <name val="Arial"/>
      <family val="0"/>
    </font>
    <font>
      <sz val="10"/>
      <color indexed="17"/>
      <name val="Arial"/>
      <family val="0"/>
    </font>
    <font>
      <i/>
      <sz val="8"/>
      <color indexed="8"/>
      <name val="Arial"/>
      <family val="0"/>
    </font>
    <font>
      <i/>
      <sz val="8"/>
      <name val="Arial"/>
      <family val="0"/>
    </font>
    <font>
      <i/>
      <sz val="10"/>
      <color indexed="12"/>
      <name val="Arial"/>
      <family val="0"/>
    </font>
    <font>
      <i/>
      <sz val="10"/>
      <color indexed="8"/>
      <name val="Arial"/>
      <family val="0"/>
    </font>
    <font>
      <b/>
      <sz val="10"/>
      <color indexed="18"/>
      <name val="Arial"/>
      <family val="0"/>
    </font>
    <font>
      <u val="single"/>
      <sz val="10"/>
      <color indexed="8"/>
      <name val="Arial"/>
      <family val="0"/>
    </font>
    <font>
      <b/>
      <sz val="8"/>
      <color indexed="8"/>
      <name val="Arial"/>
      <family val="0"/>
    </font>
    <font>
      <sz val="7"/>
      <color indexed="8"/>
      <name val="Arial"/>
      <family val="0"/>
    </font>
    <font>
      <sz val="7"/>
      <name val="Arial"/>
      <family val="0"/>
    </font>
    <font>
      <b/>
      <i/>
      <sz val="8"/>
      <color indexed="16"/>
      <name val="Arial"/>
      <family val="0"/>
    </font>
    <font>
      <sz val="9"/>
      <color indexed="9"/>
      <name val="Tahoma"/>
      <family val="0"/>
    </font>
    <font>
      <sz val="7"/>
      <color indexed="9"/>
      <name val="Tahoma"/>
      <family val="0"/>
    </font>
    <font>
      <sz val="8"/>
      <color indexed="9"/>
      <name val="Tahoma"/>
      <family val="0"/>
    </font>
    <font>
      <b/>
      <i/>
      <sz val="10"/>
      <color indexed="21"/>
      <name val="Arial"/>
      <family val="0"/>
    </font>
    <font>
      <b/>
      <i/>
      <sz val="10"/>
      <name val="Arial"/>
      <family val="0"/>
    </font>
    <font>
      <b/>
      <i/>
      <sz val="10"/>
      <color indexed="16"/>
      <name val="Arial"/>
      <family val="0"/>
    </font>
    <font>
      <b/>
      <i/>
      <sz val="10"/>
      <color indexed="18"/>
      <name val="Arial"/>
      <family val="0"/>
    </font>
    <font>
      <b/>
      <sz val="7"/>
      <color indexed="8"/>
      <name val="Arial"/>
      <family val="0"/>
    </font>
    <font>
      <b/>
      <sz val="7"/>
      <name val="Arial"/>
      <family val="0"/>
    </font>
    <font>
      <b/>
      <sz val="7"/>
      <color indexed="12"/>
      <name val="Arial"/>
      <family val="0"/>
    </font>
    <font>
      <b/>
      <sz val="13"/>
      <color indexed="63"/>
      <name val="Calibri"/>
      <family val="2"/>
    </font>
    <font>
      <sz val="13"/>
      <color indexed="63"/>
      <name val="Calibri"/>
      <family val="2"/>
    </font>
    <font>
      <b/>
      <sz val="13"/>
      <name val="Calibri"/>
      <family val="2"/>
    </font>
    <font>
      <sz val="13"/>
      <name val="Calibri"/>
      <family val="2"/>
    </font>
    <font>
      <i/>
      <sz val="13"/>
      <name val="Calibri"/>
      <family val="2"/>
    </font>
    <font>
      <sz val="10"/>
      <color indexed="9"/>
      <name val="Arial"/>
      <family val="0"/>
    </font>
    <font>
      <sz val="8.25"/>
      <color indexed="9"/>
      <name val="Tahom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8"/>
      <name val="Calibri"/>
      <family val="2"/>
    </font>
    <font>
      <sz val="11"/>
      <color indexed="36"/>
      <name val="Calibri"/>
      <family val="2"/>
    </font>
    <font>
      <sz val="11"/>
      <color indexed="33"/>
      <name val="Calibri"/>
      <family val="2"/>
    </font>
    <font>
      <sz val="11"/>
      <color indexed="62"/>
      <name val="Calibri"/>
      <family val="2"/>
    </font>
    <font>
      <b/>
      <sz val="11"/>
      <color indexed="63"/>
      <name val="Calibri"/>
      <family val="2"/>
    </font>
    <font>
      <b/>
      <sz val="11"/>
      <color indexed="11"/>
      <name val="Calibri"/>
      <family val="2"/>
    </font>
    <font>
      <sz val="11"/>
      <color indexed="11"/>
      <name val="Calibri"/>
      <family val="2"/>
    </font>
    <font>
      <b/>
      <sz val="11"/>
      <color indexed="8"/>
      <name val="Calibri"/>
      <family val="2"/>
    </font>
    <font>
      <sz val="11"/>
      <color indexed="16"/>
      <name val="Calibri"/>
      <family val="2"/>
    </font>
    <font>
      <i/>
      <sz val="11"/>
      <color indexed="13"/>
      <name val="Calibri"/>
      <family val="2"/>
    </font>
    <font>
      <b/>
      <sz val="11"/>
      <color indexed="9"/>
      <name val="Calibri"/>
      <family val="2"/>
    </font>
    <font>
      <sz val="11"/>
      <color indexed="8"/>
      <name val="Calibri"/>
      <family val="2"/>
    </font>
    <font>
      <sz val="11"/>
      <color indexed="9"/>
      <name val="Calibri"/>
      <family val="2"/>
    </font>
    <font>
      <sz val="9"/>
      <color indexed="9"/>
      <name val="Calibri"/>
      <family val="2"/>
    </font>
    <font>
      <b/>
      <sz val="14"/>
      <color indexed="9"/>
      <name val="Calibri"/>
      <family val="2"/>
    </font>
    <font>
      <b/>
      <sz val="24"/>
      <color indexed="9"/>
      <name val="Calibri"/>
      <family val="2"/>
    </font>
    <font>
      <b/>
      <sz val="10"/>
      <name val="Calibri"/>
      <family val="2"/>
    </font>
    <font>
      <b/>
      <sz val="20"/>
      <color indexed="9"/>
      <name val="Calibri"/>
      <family val="2"/>
    </font>
    <font>
      <b/>
      <sz val="16"/>
      <color indexed="9"/>
      <name val="Calibri"/>
      <family val="2"/>
    </font>
    <font>
      <sz val="10"/>
      <name val="Calibri"/>
      <family val="2"/>
    </font>
    <font>
      <u val="single"/>
      <sz val="11"/>
      <color indexed="15"/>
      <name val="Calibri"/>
      <family val="2"/>
    </font>
    <font>
      <sz val="11"/>
      <name val="Calibri"/>
      <family val="2"/>
    </font>
    <font>
      <b/>
      <sz val="14"/>
      <color indexed="8"/>
      <name val="Calibri"/>
      <family val="2"/>
    </font>
    <font>
      <b/>
      <u val="single"/>
      <sz val="20"/>
      <color indexed="16"/>
      <name val="Calibri"/>
      <family val="2"/>
    </font>
    <font>
      <b/>
      <u val="single"/>
      <sz val="11"/>
      <name val="Calibri"/>
      <family val="2"/>
    </font>
    <font>
      <b/>
      <sz val="11"/>
      <name val="Calibri"/>
      <family val="2"/>
    </font>
    <font>
      <i/>
      <sz val="11"/>
      <name val="Calibri"/>
      <family val="2"/>
    </font>
    <font>
      <b/>
      <u val="single"/>
      <sz val="11"/>
      <color indexed="15"/>
      <name val="Calibri"/>
      <family val="2"/>
    </font>
    <font>
      <b/>
      <i/>
      <sz val="11"/>
      <name val="Calibri"/>
      <family val="2"/>
    </font>
    <font>
      <b/>
      <sz val="10"/>
      <color indexed="9"/>
      <name val="Calibri"/>
      <family val="2"/>
    </font>
    <font>
      <i/>
      <sz val="11"/>
      <color indexed="9"/>
      <name val="Calibri"/>
      <family val="2"/>
    </font>
    <font>
      <i/>
      <sz val="9"/>
      <name val="Calibri"/>
      <family val="2"/>
    </font>
    <font>
      <i/>
      <u val="single"/>
      <sz val="9"/>
      <name val="Calibri"/>
      <family val="2"/>
    </font>
    <font>
      <sz val="11"/>
      <color indexed="34"/>
      <name val="Calibri"/>
      <family val="2"/>
    </font>
    <font>
      <u val="single"/>
      <sz val="11"/>
      <name val="Calibri"/>
      <family val="2"/>
    </font>
    <font>
      <b/>
      <i/>
      <sz val="14"/>
      <color indexed="8"/>
      <name val="Calibri"/>
      <family val="2"/>
    </font>
    <font>
      <b/>
      <sz val="11.5"/>
      <color indexed="63"/>
      <name val="Calibri"/>
      <family val="2"/>
    </font>
    <font>
      <b/>
      <sz val="14"/>
      <name val="Calibri"/>
      <family val="2"/>
    </font>
    <font>
      <sz val="13"/>
      <color indexed="9"/>
      <name val="Calibri"/>
      <family val="2"/>
    </font>
    <font>
      <b/>
      <sz val="11"/>
      <color indexed="16"/>
      <name val="Calibri"/>
      <family val="2"/>
    </font>
    <font>
      <i/>
      <sz val="11"/>
      <color indexed="29"/>
      <name val="Calibri"/>
      <family val="2"/>
    </font>
    <font>
      <sz val="11"/>
      <color indexed="29"/>
      <name val="Calibri"/>
      <family val="2"/>
    </font>
    <font>
      <b/>
      <sz val="12"/>
      <color indexed="9"/>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b/>
      <sz val="14"/>
      <color theme="0"/>
      <name val="Calibri"/>
      <family val="2"/>
    </font>
    <font>
      <b/>
      <u val="single"/>
      <sz val="20"/>
      <color rgb="FFFF000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i/>
      <sz val="14"/>
      <color theme="0"/>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sz val="11"/>
      <color rgb="FF0070C0"/>
      <name val="Calibri"/>
      <family val="2"/>
    </font>
    <font>
      <b/>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rgb="FF243386"/>
        <bgColor indexed="64"/>
      </patternFill>
    </fill>
    <fill>
      <patternFill patternType="solid">
        <fgColor rgb="FFE36E00"/>
        <bgColor indexed="64"/>
      </patternFill>
    </fill>
    <fill>
      <patternFill patternType="solid">
        <fgColor theme="0"/>
        <bgColor indexed="64"/>
      </patternFill>
    </fill>
    <fill>
      <patternFill patternType="solid">
        <fgColor rgb="FF847A75"/>
        <bgColor indexed="64"/>
      </patternFill>
    </fill>
    <fill>
      <patternFill patternType="solid">
        <fgColor rgb="FFFFC000"/>
        <bgColor indexed="64"/>
      </patternFill>
    </fill>
    <fill>
      <patternFill patternType="solid">
        <fgColor indexed="14"/>
        <bgColor indexed="64"/>
      </patternFill>
    </fill>
    <fill>
      <patternFill patternType="solid">
        <fgColor indexed="18"/>
        <bgColor indexed="64"/>
      </patternFill>
    </fill>
    <fill>
      <patternFill patternType="solid">
        <fgColor indexed="18"/>
        <bgColor indexed="64"/>
      </patternFill>
    </fill>
    <fill>
      <patternFill patternType="solid">
        <fgColor indexed="12"/>
        <bgColor indexed="64"/>
      </patternFill>
    </fill>
    <fill>
      <patternFill patternType="solid">
        <fgColor indexed="65"/>
        <bgColor indexed="64"/>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9"/>
      </left>
      <right>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26" borderId="0" applyNumberFormat="0" applyBorder="0" applyAlignment="0" applyProtection="0"/>
    <xf numFmtId="0" fontId="96" fillId="27" borderId="1" applyNumberFormat="0" applyAlignment="0" applyProtection="0"/>
    <xf numFmtId="0" fontId="9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9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8" fillId="0" borderId="0" applyNumberFormat="0" applyFill="0" applyBorder="0" applyAlignment="0" applyProtection="0"/>
    <xf numFmtId="0" fontId="99" fillId="29" borderId="0" applyNumberFormat="0" applyBorder="0" applyAlignment="0" applyProtection="0"/>
    <xf numFmtId="0" fontId="100" fillId="0" borderId="3" applyNumberFormat="0" applyFill="0" applyAlignment="0" applyProtection="0"/>
    <xf numFmtId="0" fontId="101" fillId="0" borderId="4" applyNumberFormat="0" applyFill="0" applyAlignment="0" applyProtection="0"/>
    <xf numFmtId="0" fontId="102" fillId="0" borderId="5" applyNumberFormat="0" applyFill="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30" borderId="1" applyNumberFormat="0" applyAlignment="0" applyProtection="0"/>
    <xf numFmtId="0" fontId="105" fillId="0" borderId="6" applyNumberFormat="0" applyFill="0" applyAlignment="0" applyProtection="0"/>
    <xf numFmtId="0" fontId="106" fillId="31" borderId="0" applyNumberFormat="0" applyBorder="0" applyAlignment="0" applyProtection="0"/>
    <xf numFmtId="0" fontId="93"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107" fillId="27" borderId="8" applyNumberFormat="0" applyAlignment="0" applyProtection="0"/>
    <xf numFmtId="9" fontId="0" fillId="0" borderId="0" applyFont="0" applyFill="0" applyBorder="0" applyAlignment="0" applyProtection="0"/>
    <xf numFmtId="9" fontId="93" fillId="0" borderId="0" applyFont="0" applyFill="0" applyBorder="0" applyAlignment="0" applyProtection="0"/>
    <xf numFmtId="0" fontId="0" fillId="0" borderId="0">
      <alignment horizontal="left" wrapText="1"/>
      <protection/>
    </xf>
    <xf numFmtId="0" fontId="108" fillId="0" borderId="0" applyNumberFormat="0" applyFill="0" applyBorder="0" applyAlignment="0" applyProtection="0"/>
    <xf numFmtId="0" fontId="109" fillId="0" borderId="9" applyNumberFormat="0" applyFill="0" applyAlignment="0" applyProtection="0"/>
    <xf numFmtId="0" fontId="110" fillId="0" borderId="0" applyNumberFormat="0" applyFill="0" applyBorder="0" applyAlignment="0" applyProtection="0"/>
  </cellStyleXfs>
  <cellXfs count="296">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11" fillId="34" borderId="10" xfId="0" applyNumberFormat="1" applyFont="1" applyFill="1" applyBorder="1" applyAlignment="1">
      <alignment horizontal="center" vertical="center"/>
    </xf>
    <xf numFmtId="0" fontId="11" fillId="34" borderId="10" xfId="0" applyNumberFormat="1" applyFont="1" applyFill="1" applyBorder="1" applyAlignment="1">
      <alignment horizontal="center" vertical="center" wrapText="1"/>
    </xf>
    <xf numFmtId="0" fontId="13" fillId="33" borderId="0" xfId="0" applyNumberFormat="1" applyFont="1" applyFill="1" applyBorder="1" applyAlignment="1">
      <alignment horizontal="center" vertical="center"/>
    </xf>
    <xf numFmtId="0" fontId="10" fillId="33" borderId="0" xfId="0" applyNumberFormat="1" applyFont="1" applyFill="1" applyBorder="1" applyAlignment="1">
      <alignment horizontal="center" vertical="center"/>
    </xf>
    <xf numFmtId="3" fontId="10" fillId="33" borderId="0" xfId="0" applyNumberFormat="1" applyFont="1" applyFill="1" applyBorder="1" applyAlignment="1">
      <alignment horizontal="center" vertical="center"/>
    </xf>
    <xf numFmtId="173" fontId="10" fillId="33" borderId="0" xfId="0" applyNumberFormat="1" applyFont="1" applyFill="1" applyBorder="1" applyAlignment="1">
      <alignment horizontal="center" vertical="center"/>
    </xf>
    <xf numFmtId="14" fontId="10" fillId="33" borderId="0" xfId="0" applyNumberFormat="1" applyFont="1" applyFill="1" applyBorder="1" applyAlignment="1">
      <alignment horizontal="center" vertical="center"/>
    </xf>
    <xf numFmtId="4" fontId="10"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73" fontId="0" fillId="35" borderId="0" xfId="0" applyNumberFormat="1" applyFont="1" applyFill="1" applyBorder="1" applyAlignment="1">
      <alignment horizontal="right"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0"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wrapText="1"/>
    </xf>
    <xf numFmtId="0" fontId="28" fillId="37" borderId="1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3" fontId="5" fillId="37" borderId="10" xfId="0" applyNumberFormat="1" applyFont="1" applyFill="1" applyBorder="1" applyAlignment="1">
      <alignment horizontal="center" vertical="center"/>
    </xf>
    <xf numFmtId="0" fontId="14" fillId="34" borderId="10" xfId="0" applyNumberFormat="1" applyFont="1" applyFill="1" applyBorder="1" applyAlignment="1">
      <alignment horizontal="center" vertical="center"/>
    </xf>
    <xf numFmtId="172" fontId="9" fillId="33" borderId="0" xfId="0" applyNumberFormat="1" applyFont="1" applyFill="1" applyBorder="1" applyAlignment="1">
      <alignment horizontal="left" vertical="center"/>
    </xf>
    <xf numFmtId="172" fontId="10" fillId="33" borderId="0" xfId="0" applyNumberFormat="1" applyFont="1" applyFill="1" applyBorder="1" applyAlignment="1">
      <alignment horizontal="left" vertical="center"/>
    </xf>
    <xf numFmtId="3" fontId="9" fillId="33" borderId="0" xfId="0" applyNumberFormat="1" applyFont="1" applyFill="1" applyBorder="1" applyAlignment="1">
      <alignment horizontal="center" vertical="center"/>
    </xf>
    <xf numFmtId="0" fontId="36" fillId="37" borderId="10" xfId="0" applyNumberFormat="1" applyFont="1" applyFill="1" applyBorder="1" applyAlignment="1">
      <alignment horizontal="center" vertical="center"/>
    </xf>
    <xf numFmtId="0" fontId="37" fillId="37" borderId="10" xfId="0" applyNumberFormat="1" applyFont="1" applyFill="1" applyBorder="1" applyAlignment="1">
      <alignment horizontal="center" vertical="center"/>
    </xf>
    <xf numFmtId="3" fontId="37" fillId="37" borderId="10" xfId="0" applyNumberFormat="1" applyFont="1" applyFill="1" applyBorder="1" applyAlignment="1">
      <alignment horizontal="right" vertical="center"/>
    </xf>
    <xf numFmtId="0" fontId="111" fillId="0" borderId="0" xfId="57" applyFont="1" applyBorder="1">
      <alignment/>
      <protection/>
    </xf>
    <xf numFmtId="0" fontId="93" fillId="0" borderId="0" xfId="57" applyFont="1">
      <alignment/>
      <protection/>
    </xf>
    <xf numFmtId="0" fontId="111" fillId="0" borderId="11" xfId="57" applyFont="1" applyBorder="1">
      <alignment/>
      <protection/>
    </xf>
    <xf numFmtId="0" fontId="111" fillId="0" borderId="12" xfId="57" applyFont="1" applyBorder="1">
      <alignment/>
      <protection/>
    </xf>
    <xf numFmtId="0" fontId="111" fillId="0" borderId="13" xfId="57" applyFont="1" applyBorder="1">
      <alignment/>
      <protection/>
    </xf>
    <xf numFmtId="0" fontId="111" fillId="0" borderId="14" xfId="57" applyFont="1" applyBorder="1">
      <alignment/>
      <protection/>
    </xf>
    <xf numFmtId="0" fontId="111" fillId="0" borderId="15" xfId="57" applyFont="1" applyBorder="1">
      <alignment/>
      <protection/>
    </xf>
    <xf numFmtId="0" fontId="112" fillId="0" borderId="0" xfId="57" applyFont="1" applyBorder="1" applyAlignment="1">
      <alignment horizontal="center"/>
      <protection/>
    </xf>
    <xf numFmtId="0" fontId="113" fillId="0" borderId="0" xfId="57" applyFont="1" applyBorder="1" applyAlignment="1">
      <alignment horizontal="center" vertical="center"/>
      <protection/>
    </xf>
    <xf numFmtId="17" fontId="66" fillId="0" borderId="0" xfId="57" applyNumberFormat="1" applyFont="1" applyBorder="1" applyAlignment="1">
      <alignment horizontal="center"/>
      <protection/>
    </xf>
    <xf numFmtId="0" fontId="114" fillId="0" borderId="0" xfId="57" applyFont="1" applyBorder="1" applyAlignment="1">
      <alignment horizontal="center" vertical="center"/>
      <protection/>
    </xf>
    <xf numFmtId="0" fontId="115" fillId="0" borderId="0" xfId="57" applyFont="1" applyBorder="1" applyAlignment="1">
      <alignment horizontal="center" vertical="center"/>
      <protection/>
    </xf>
    <xf numFmtId="0" fontId="66" fillId="0" borderId="0" xfId="57" applyFont="1" applyBorder="1" applyAlignment="1">
      <alignment horizontal="center"/>
      <protection/>
    </xf>
    <xf numFmtId="0" fontId="69" fillId="0" borderId="0" xfId="57" applyFont="1" applyBorder="1">
      <alignment/>
      <protection/>
    </xf>
    <xf numFmtId="0" fontId="93" fillId="0" borderId="0" xfId="57" applyFont="1" applyBorder="1" applyAlignment="1">
      <alignment/>
      <protection/>
    </xf>
    <xf numFmtId="0" fontId="94" fillId="0" borderId="0" xfId="53" applyFont="1" applyBorder="1" applyAlignment="1">
      <alignment/>
    </xf>
    <xf numFmtId="0" fontId="93" fillId="0" borderId="14" xfId="57" applyFont="1" applyBorder="1">
      <alignment/>
      <protection/>
    </xf>
    <xf numFmtId="0" fontId="93" fillId="0" borderId="0" xfId="57" applyFont="1" applyBorder="1">
      <alignment/>
      <protection/>
    </xf>
    <xf numFmtId="0" fontId="93" fillId="0" borderId="15" xfId="57" applyFont="1" applyBorder="1">
      <alignment/>
      <protection/>
    </xf>
    <xf numFmtId="0" fontId="93" fillId="0" borderId="16" xfId="57" applyFont="1" applyBorder="1">
      <alignment/>
      <protection/>
    </xf>
    <xf numFmtId="0" fontId="93" fillId="0" borderId="17" xfId="57" applyFont="1" applyBorder="1">
      <alignment/>
      <protection/>
    </xf>
    <xf numFmtId="0" fontId="93" fillId="0" borderId="18" xfId="57" applyFont="1" applyBorder="1">
      <alignment/>
      <protection/>
    </xf>
    <xf numFmtId="0" fontId="93" fillId="0" borderId="0" xfId="57">
      <alignment/>
      <protection/>
    </xf>
    <xf numFmtId="0" fontId="113" fillId="0" borderId="0" xfId="57" applyFont="1" applyBorder="1" applyAlignment="1">
      <alignment horizontal="left" vertical="center"/>
      <protection/>
    </xf>
    <xf numFmtId="0" fontId="93" fillId="0" borderId="0" xfId="57" applyFont="1" applyFill="1" applyBorder="1" applyAlignment="1">
      <alignment horizontal="center" vertical="center" wrapText="1"/>
      <protection/>
    </xf>
    <xf numFmtId="0" fontId="109" fillId="0" borderId="0" xfId="57" applyFont="1" applyFill="1" applyBorder="1" applyAlignment="1">
      <alignment horizontal="center" vertical="center" wrapText="1"/>
      <protection/>
    </xf>
    <xf numFmtId="0" fontId="93" fillId="0" borderId="19" xfId="57" applyFont="1" applyFill="1" applyBorder="1" applyAlignment="1">
      <alignment horizontal="center" vertical="center" wrapText="1"/>
      <protection/>
    </xf>
    <xf numFmtId="0" fontId="71" fillId="0" borderId="0" xfId="57" applyFont="1" applyFill="1" applyBorder="1" applyAlignment="1">
      <alignment horizontal="center" vertical="center" wrapText="1"/>
      <protection/>
    </xf>
    <xf numFmtId="0" fontId="116" fillId="0" borderId="0" xfId="57" applyFont="1" applyFill="1" applyBorder="1" applyAlignment="1">
      <alignment vertical="center" wrapText="1"/>
      <protection/>
    </xf>
    <xf numFmtId="0" fontId="116" fillId="38" borderId="0" xfId="57" applyFont="1" applyFill="1" applyBorder="1" applyAlignment="1">
      <alignment horizontal="center" vertical="center" wrapText="1"/>
      <protection/>
    </xf>
    <xf numFmtId="0" fontId="71" fillId="0" borderId="20" xfId="57" applyFont="1" applyFill="1" applyBorder="1" applyAlignment="1">
      <alignment horizontal="center" vertical="center" wrapText="1"/>
      <protection/>
    </xf>
    <xf numFmtId="0" fontId="117" fillId="0" borderId="0" xfId="57" applyFont="1" applyFill="1" applyBorder="1" applyAlignment="1">
      <alignment horizontal="center" vertical="center"/>
      <protection/>
    </xf>
    <xf numFmtId="0" fontId="116" fillId="0" borderId="0" xfId="57" applyFont="1" applyFill="1" applyBorder="1" applyAlignment="1">
      <alignment vertical="center"/>
      <protection/>
    </xf>
    <xf numFmtId="0" fontId="93" fillId="0" borderId="0" xfId="57" applyFont="1" applyFill="1" applyBorder="1" applyAlignment="1">
      <alignment horizontal="center" vertical="center"/>
      <protection/>
    </xf>
    <xf numFmtId="0" fontId="116" fillId="0" borderId="0" xfId="57" applyFont="1" applyFill="1" applyBorder="1" applyAlignment="1">
      <alignment horizontal="center" vertical="center" wrapText="1"/>
      <protection/>
    </xf>
    <xf numFmtId="0" fontId="116" fillId="39" borderId="21" xfId="57" applyFont="1" applyFill="1" applyBorder="1" applyAlignment="1">
      <alignment horizontal="center" vertical="center" wrapText="1"/>
      <protection/>
    </xf>
    <xf numFmtId="0" fontId="74" fillId="0" borderId="0" xfId="57" applyFont="1" applyFill="1" applyBorder="1" applyAlignment="1">
      <alignment horizontal="center" vertical="center" wrapText="1"/>
      <protection/>
    </xf>
    <xf numFmtId="0" fontId="103" fillId="0" borderId="22" xfId="53" applyFill="1" applyBorder="1" applyAlignment="1" quotePrefix="1">
      <alignment horizontal="center" vertical="center" wrapText="1"/>
    </xf>
    <xf numFmtId="0" fontId="103" fillId="0" borderId="22" xfId="53" applyFill="1" applyBorder="1" applyAlignment="1">
      <alignment horizontal="center" vertical="center" wrapText="1"/>
    </xf>
    <xf numFmtId="0" fontId="103" fillId="0" borderId="23" xfId="53" applyFill="1" applyBorder="1" applyAlignment="1" quotePrefix="1">
      <alignment horizontal="center" vertical="center" wrapText="1"/>
    </xf>
    <xf numFmtId="0" fontId="103" fillId="0" borderId="0" xfId="53" applyFill="1" applyBorder="1" applyAlignment="1" quotePrefix="1">
      <alignment horizontal="center" vertical="center" wrapText="1"/>
    </xf>
    <xf numFmtId="0" fontId="116" fillId="39" borderId="0" xfId="57" applyFont="1" applyFill="1" applyBorder="1" applyAlignment="1">
      <alignment horizontal="center" vertical="center" wrapText="1"/>
      <protection/>
    </xf>
    <xf numFmtId="0" fontId="74" fillId="39" borderId="0" xfId="57" applyFont="1" applyFill="1" applyBorder="1" applyAlignment="1">
      <alignment horizontal="center" vertical="center" wrapText="1"/>
      <protection/>
    </xf>
    <xf numFmtId="0" fontId="93" fillId="39" borderId="0" xfId="57" applyFont="1" applyFill="1" applyBorder="1" applyAlignment="1">
      <alignment horizontal="center" vertical="center" wrapText="1"/>
      <protection/>
    </xf>
    <xf numFmtId="0" fontId="75" fillId="0" borderId="0" xfId="57" applyFont="1" applyFill="1" applyBorder="1" applyAlignment="1">
      <alignment horizontal="center" vertical="center" wrapText="1"/>
      <protection/>
    </xf>
    <xf numFmtId="0" fontId="103" fillId="0" borderId="0" xfId="53" applyFill="1" applyBorder="1" applyAlignment="1">
      <alignment horizontal="center" vertical="center" wrapText="1"/>
    </xf>
    <xf numFmtId="14" fontId="71" fillId="0" borderId="0" xfId="57" applyNumberFormat="1" applyFont="1" applyFill="1" applyBorder="1" applyAlignment="1">
      <alignment horizontal="center" vertical="center" wrapText="1"/>
      <protection/>
    </xf>
    <xf numFmtId="0" fontId="76" fillId="0" borderId="0" xfId="57" applyFont="1" applyFill="1" applyBorder="1" applyAlignment="1">
      <alignment horizontal="center" vertical="center" wrapText="1"/>
      <protection/>
    </xf>
    <xf numFmtId="0" fontId="118" fillId="0" borderId="0" xfId="53" applyFont="1" applyFill="1" applyBorder="1" applyAlignment="1" quotePrefix="1">
      <alignment horizontal="center" vertical="center" wrapText="1"/>
    </xf>
    <xf numFmtId="0" fontId="71" fillId="0" borderId="0" xfId="57" applyFont="1" applyFill="1" applyBorder="1" applyAlignment="1" quotePrefix="1">
      <alignment horizontal="center" vertical="center" wrapText="1"/>
      <protection/>
    </xf>
    <xf numFmtId="0" fontId="75" fillId="0" borderId="0" xfId="57" applyFont="1" applyFill="1" applyBorder="1" applyAlignment="1" quotePrefix="1">
      <alignment horizontal="center" vertical="center" wrapText="1"/>
      <protection/>
    </xf>
    <xf numFmtId="3" fontId="71" fillId="0" borderId="0" xfId="57" applyNumberFormat="1" applyFont="1" applyFill="1" applyBorder="1" applyAlignment="1">
      <alignment horizontal="center" vertical="center" wrapText="1"/>
      <protection/>
    </xf>
    <xf numFmtId="0" fontId="75" fillId="19" borderId="0" xfId="57" applyFont="1" applyFill="1" applyBorder="1" applyAlignment="1">
      <alignment horizontal="center" vertical="center" wrapText="1"/>
      <protection/>
    </xf>
    <xf numFmtId="0" fontId="78" fillId="19" borderId="0" xfId="57" applyFont="1" applyFill="1" applyBorder="1" applyAlignment="1" quotePrefix="1">
      <alignment horizontal="center" vertical="center" wrapText="1"/>
      <protection/>
    </xf>
    <xf numFmtId="0" fontId="74" fillId="19" borderId="0" xfId="57" applyFont="1" applyFill="1" applyBorder="1" applyAlignment="1">
      <alignment horizontal="center" vertical="center" wrapText="1"/>
      <protection/>
    </xf>
    <xf numFmtId="0" fontId="109" fillId="19" borderId="0" xfId="57" applyFont="1" applyFill="1" applyBorder="1" applyAlignment="1">
      <alignment horizontal="center" vertical="center" wrapText="1"/>
      <protection/>
    </xf>
    <xf numFmtId="4" fontId="71" fillId="0" borderId="0" xfId="57" applyNumberFormat="1" applyFont="1" applyFill="1" applyBorder="1" applyAlignment="1">
      <alignment horizontal="center" vertical="center" wrapText="1"/>
      <protection/>
    </xf>
    <xf numFmtId="0" fontId="76" fillId="0" borderId="0" xfId="57" applyFont="1" applyFill="1" applyBorder="1" applyAlignment="1" quotePrefix="1">
      <alignment horizontal="center" vertical="center" wrapText="1"/>
      <protection/>
    </xf>
    <xf numFmtId="0" fontId="75" fillId="19" borderId="0" xfId="57" applyFont="1" applyFill="1" applyBorder="1" applyAlignment="1" quotePrefix="1">
      <alignment horizontal="center" vertical="center" wrapText="1"/>
      <protection/>
    </xf>
    <xf numFmtId="0" fontId="71" fillId="40" borderId="0" xfId="57" applyFont="1" applyFill="1" applyBorder="1" applyAlignment="1" quotePrefix="1">
      <alignment horizontal="center" vertical="center" wrapText="1"/>
      <protection/>
    </xf>
    <xf numFmtId="9" fontId="71" fillId="0" borderId="0" xfId="65" applyFont="1" applyFill="1" applyBorder="1" applyAlignment="1">
      <alignment horizontal="center" vertical="center" wrapText="1"/>
    </xf>
    <xf numFmtId="3" fontId="71" fillId="0" borderId="0" xfId="57" applyNumberFormat="1" applyFont="1" applyFill="1" applyBorder="1" applyAlignment="1" quotePrefix="1">
      <alignment horizontal="center" vertical="center" wrapText="1"/>
      <protection/>
    </xf>
    <xf numFmtId="10" fontId="71" fillId="0" borderId="0" xfId="65" applyNumberFormat="1" applyFont="1" applyFill="1" applyBorder="1" applyAlignment="1">
      <alignment horizontal="center" vertical="center" wrapText="1"/>
    </xf>
    <xf numFmtId="10" fontId="71" fillId="0" borderId="0" xfId="57" applyNumberFormat="1" applyFont="1" applyFill="1" applyBorder="1" applyAlignment="1" quotePrefix="1">
      <alignment horizontal="center" vertical="center" wrapText="1"/>
      <protection/>
    </xf>
    <xf numFmtId="0" fontId="71" fillId="0" borderId="0" xfId="57" applyFont="1" applyFill="1" applyBorder="1" applyAlignment="1" quotePrefix="1">
      <alignment horizontal="right" vertical="center" wrapText="1"/>
      <protection/>
    </xf>
    <xf numFmtId="0" fontId="76" fillId="0" borderId="0" xfId="57" applyFont="1" applyFill="1" applyBorder="1" applyAlignment="1">
      <alignment horizontal="right" vertical="center" wrapText="1"/>
      <protection/>
    </xf>
    <xf numFmtId="0" fontId="119" fillId="0" borderId="0" xfId="57" applyFont="1" applyFill="1" applyBorder="1" applyAlignment="1">
      <alignment horizontal="center" vertical="center" wrapText="1"/>
      <protection/>
    </xf>
    <xf numFmtId="9" fontId="71" fillId="0" borderId="0" xfId="65" applyFont="1" applyFill="1" applyBorder="1" applyAlignment="1" quotePrefix="1">
      <alignment horizontal="center" vertical="center" wrapText="1"/>
    </xf>
    <xf numFmtId="0" fontId="120" fillId="19" borderId="0" xfId="57" applyFont="1" applyFill="1" applyBorder="1" applyAlignment="1">
      <alignment horizontal="center" vertical="center" wrapText="1"/>
      <protection/>
    </xf>
    <xf numFmtId="2" fontId="71" fillId="0" borderId="0" xfId="57" applyNumberFormat="1" applyFont="1" applyFill="1" applyBorder="1" applyAlignment="1">
      <alignment horizontal="center" vertical="center" wrapText="1"/>
      <protection/>
    </xf>
    <xf numFmtId="0" fontId="109" fillId="0" borderId="0" xfId="57" applyFont="1" applyFill="1" applyBorder="1" applyAlignment="1" quotePrefix="1">
      <alignment horizontal="center" vertical="center" wrapText="1"/>
      <protection/>
    </xf>
    <xf numFmtId="0" fontId="93" fillId="0" borderId="0" xfId="57" applyFont="1" applyFill="1" applyBorder="1" applyAlignment="1" quotePrefix="1">
      <alignment horizontal="center" vertical="center" wrapText="1"/>
      <protection/>
    </xf>
    <xf numFmtId="0" fontId="93" fillId="0" borderId="0" xfId="57" applyFont="1" applyFill="1" applyBorder="1" applyAlignment="1" quotePrefix="1">
      <alignment horizontal="right" vertical="center" wrapText="1"/>
      <protection/>
    </xf>
    <xf numFmtId="0" fontId="121" fillId="0" borderId="0" xfId="57" applyFont="1" applyFill="1" applyBorder="1" applyAlignment="1" quotePrefix="1">
      <alignment horizontal="right" vertical="center" wrapText="1"/>
      <protection/>
    </xf>
    <xf numFmtId="0" fontId="0" fillId="0" borderId="0" xfId="57" applyFont="1" applyFill="1" applyBorder="1" applyAlignment="1">
      <alignment horizontal="center" vertical="center" wrapText="1"/>
      <protection/>
    </xf>
    <xf numFmtId="9" fontId="93" fillId="0" borderId="0" xfId="65" applyFont="1" applyFill="1" applyBorder="1" applyAlignment="1" quotePrefix="1">
      <alignment horizontal="center" vertical="center" wrapText="1"/>
    </xf>
    <xf numFmtId="0" fontId="93" fillId="0" borderId="0" xfId="57" applyFont="1" applyFill="1" applyBorder="1" applyAlignment="1">
      <alignment horizontal="right" vertical="center" wrapText="1"/>
      <protection/>
    </xf>
    <xf numFmtId="0" fontId="76" fillId="0" borderId="0" xfId="57" applyFont="1" applyFill="1" applyBorder="1" applyAlignment="1" quotePrefix="1">
      <alignment horizontal="right" vertical="center" wrapText="1"/>
      <protection/>
    </xf>
    <xf numFmtId="0" fontId="93" fillId="0" borderId="0" xfId="57" applyFill="1" applyAlignment="1">
      <alignment horizontal="center"/>
      <protection/>
    </xf>
    <xf numFmtId="0" fontId="93" fillId="0" borderId="0" xfId="57" applyFill="1">
      <alignment/>
      <protection/>
    </xf>
    <xf numFmtId="0" fontId="81" fillId="0" borderId="0" xfId="57" applyFont="1" applyFill="1" applyBorder="1" applyAlignment="1">
      <alignment horizontal="left" vertical="center"/>
      <protection/>
    </xf>
    <xf numFmtId="0" fontId="81" fillId="0" borderId="0" xfId="57" applyFont="1" applyFill="1" applyBorder="1" applyAlignment="1">
      <alignment horizontal="center" vertical="center" wrapText="1"/>
      <protection/>
    </xf>
    <xf numFmtId="0" fontId="82" fillId="0" borderId="0" xfId="57" applyFont="1" applyFill="1" applyBorder="1" applyAlignment="1">
      <alignment horizontal="center" vertical="center" wrapText="1"/>
      <protection/>
    </xf>
    <xf numFmtId="0" fontId="122" fillId="0" borderId="0" xfId="57" applyFont="1" applyFill="1" applyBorder="1" applyAlignment="1">
      <alignment horizontal="center" vertical="center" wrapText="1"/>
      <protection/>
    </xf>
    <xf numFmtId="0" fontId="103" fillId="0" borderId="0" xfId="53" applyAlignment="1">
      <alignment horizontal="center"/>
    </xf>
    <xf numFmtId="0" fontId="103" fillId="0" borderId="22" xfId="53" applyFill="1" applyBorder="1" applyAlignment="1" quotePrefix="1">
      <alignment horizontal="right" vertical="center" wrapText="1"/>
    </xf>
    <xf numFmtId="0" fontId="103" fillId="0" borderId="23" xfId="53" applyFill="1" applyBorder="1" applyAlignment="1" quotePrefix="1">
      <alignment horizontal="right" vertical="center" wrapText="1"/>
    </xf>
    <xf numFmtId="0" fontId="71" fillId="0" borderId="0" xfId="57" applyFont="1" applyFill="1" applyBorder="1" applyAlignment="1">
      <alignment horizontal="right" vertical="center" wrapText="1"/>
      <protection/>
    </xf>
    <xf numFmtId="10" fontId="71" fillId="0" borderId="0" xfId="57" applyNumberFormat="1" applyFont="1" applyFill="1" applyBorder="1" applyAlignment="1">
      <alignment horizontal="center" vertical="center" wrapText="1"/>
      <protection/>
    </xf>
    <xf numFmtId="0" fontId="84" fillId="0" borderId="0" xfId="57" applyFont="1" applyFill="1" applyBorder="1" applyAlignment="1">
      <alignment horizontal="center" vertical="center" wrapText="1"/>
      <protection/>
    </xf>
    <xf numFmtId="9" fontId="84" fillId="0" borderId="0" xfId="65" applyFont="1" applyFill="1" applyBorder="1" applyAlignment="1">
      <alignment horizontal="center" vertical="center" wrapText="1"/>
    </xf>
    <xf numFmtId="9" fontId="71" fillId="0" borderId="0" xfId="65" applyNumberFormat="1" applyFont="1" applyFill="1" applyBorder="1" applyAlignment="1">
      <alignment horizontal="center" vertical="center" wrapText="1"/>
    </xf>
    <xf numFmtId="10" fontId="71" fillId="0" borderId="0" xfId="65" applyNumberFormat="1" applyFont="1" applyFill="1" applyBorder="1" applyAlignment="1" quotePrefix="1">
      <alignment horizontal="center" vertical="center" wrapText="1"/>
    </xf>
    <xf numFmtId="178" fontId="71" fillId="0" borderId="0" xfId="65" applyNumberFormat="1" applyFont="1" applyFill="1" applyBorder="1" applyAlignment="1">
      <alignment horizontal="center" vertical="center" wrapText="1"/>
    </xf>
    <xf numFmtId="178" fontId="93" fillId="0" borderId="0" xfId="57" applyNumberFormat="1" applyFont="1" applyFill="1" applyBorder="1" applyAlignment="1">
      <alignment horizontal="center" vertical="center" wrapText="1"/>
      <protection/>
    </xf>
    <xf numFmtId="178" fontId="71" fillId="0" borderId="0" xfId="57" applyNumberFormat="1" applyFont="1" applyFill="1" applyBorder="1" applyAlignment="1">
      <alignment horizontal="center" vertical="center" wrapText="1"/>
      <protection/>
    </xf>
    <xf numFmtId="0" fontId="75" fillId="41" borderId="0" xfId="57" applyFont="1" applyFill="1" applyBorder="1" applyAlignment="1">
      <alignment horizontal="center" vertical="center" wrapText="1"/>
      <protection/>
    </xf>
    <xf numFmtId="0" fontId="123" fillId="41" borderId="0" xfId="57" applyFont="1" applyFill="1" applyBorder="1" applyAlignment="1" quotePrefix="1">
      <alignment horizontal="center" vertical="center" wrapText="1"/>
      <protection/>
    </xf>
    <xf numFmtId="0" fontId="109" fillId="41" borderId="0" xfId="57" applyFont="1" applyFill="1" applyBorder="1" applyAlignment="1">
      <alignment horizontal="center" vertical="center" wrapText="1"/>
      <protection/>
    </xf>
    <xf numFmtId="2" fontId="71" fillId="0" borderId="0" xfId="57" applyNumberFormat="1" applyFont="1" applyFill="1" applyBorder="1" applyAlignment="1" quotePrefix="1">
      <alignment horizontal="center" vertical="center" wrapText="1"/>
      <protection/>
    </xf>
    <xf numFmtId="0" fontId="93" fillId="0" borderId="0" xfId="57" applyFont="1" applyFill="1" applyBorder="1" applyAlignment="1">
      <alignment horizontal="left" vertical="center"/>
      <protection/>
    </xf>
    <xf numFmtId="0" fontId="93" fillId="0" borderId="0" xfId="57" applyFont="1" applyFill="1" applyBorder="1" applyAlignment="1">
      <alignment horizontal="left" vertical="center" wrapText="1"/>
      <protection/>
    </xf>
    <xf numFmtId="0" fontId="97" fillId="39" borderId="0" xfId="57" applyFont="1" applyFill="1" applyBorder="1" applyAlignment="1">
      <alignment horizontal="center" vertical="center" wrapText="1"/>
      <protection/>
    </xf>
    <xf numFmtId="0" fontId="93" fillId="0" borderId="0" xfId="57" applyAlignment="1">
      <alignment horizontal="center"/>
      <protection/>
    </xf>
    <xf numFmtId="0" fontId="78" fillId="0" borderId="0" xfId="57" applyFont="1" applyFill="1" applyBorder="1" applyAlignment="1" quotePrefix="1">
      <alignment horizontal="center" vertical="center" wrapText="1"/>
      <protection/>
    </xf>
    <xf numFmtId="0" fontId="74" fillId="0" borderId="0" xfId="57" applyFont="1" applyFill="1" applyBorder="1" applyAlignment="1" quotePrefix="1">
      <alignment horizontal="center" vertical="center" wrapText="1"/>
      <protection/>
    </xf>
    <xf numFmtId="0" fontId="71" fillId="42" borderId="0" xfId="57" applyFont="1" applyFill="1" applyBorder="1" applyAlignment="1" quotePrefix="1">
      <alignment horizontal="center" vertical="center" wrapText="1"/>
      <protection/>
    </xf>
    <xf numFmtId="0" fontId="124" fillId="0" borderId="0" xfId="57" applyFont="1" applyAlignment="1">
      <alignment horizontal="center" vertical="center"/>
      <protection/>
    </xf>
    <xf numFmtId="0" fontId="125" fillId="0" borderId="0" xfId="57" applyFont="1" applyAlignment="1">
      <alignment vertical="center" wrapText="1"/>
      <protection/>
    </xf>
    <xf numFmtId="0" fontId="87" fillId="0" borderId="0" xfId="57" applyFont="1" applyAlignment="1">
      <alignment horizontal="left" vertical="center" wrapText="1"/>
      <protection/>
    </xf>
    <xf numFmtId="0" fontId="126" fillId="0" borderId="0" xfId="57" applyFont="1" applyFill="1" applyAlignment="1">
      <alignment wrapText="1"/>
      <protection/>
    </xf>
    <xf numFmtId="0" fontId="125" fillId="0" borderId="0" xfId="57" applyFont="1" applyAlignment="1">
      <alignment horizontal="left" vertical="center" wrapText="1"/>
      <protection/>
    </xf>
    <xf numFmtId="0" fontId="41" fillId="0" borderId="0" xfId="57" applyFont="1" applyAlignment="1">
      <alignment vertical="center" wrapText="1"/>
      <protection/>
    </xf>
    <xf numFmtId="0" fontId="42" fillId="0" borderId="0" xfId="57" applyFont="1" applyAlignment="1">
      <alignment horizontal="left" vertical="center" wrapText="1"/>
      <protection/>
    </xf>
    <xf numFmtId="0" fontId="42" fillId="0" borderId="0" xfId="57" applyFont="1" applyAlignment="1">
      <alignment wrapText="1"/>
      <protection/>
    </xf>
    <xf numFmtId="0" fontId="126" fillId="0" borderId="0" xfId="57" applyFont="1" applyAlignment="1">
      <alignment vertical="center" wrapText="1"/>
      <protection/>
    </xf>
    <xf numFmtId="0" fontId="127" fillId="0" borderId="0" xfId="57" applyFont="1" applyAlignment="1">
      <alignment vertical="center" wrapText="1"/>
      <protection/>
    </xf>
    <xf numFmtId="0" fontId="126" fillId="0" borderId="0" xfId="57" applyFont="1" applyAlignment="1">
      <alignment wrapText="1"/>
      <protection/>
    </xf>
    <xf numFmtId="0" fontId="42" fillId="0" borderId="0" xfId="57" applyFont="1" applyAlignment="1">
      <alignment vertical="center" wrapText="1"/>
      <protection/>
    </xf>
    <xf numFmtId="0" fontId="42" fillId="0" borderId="0" xfId="57" applyFont="1" applyFill="1" applyAlignment="1">
      <alignment wrapText="1"/>
      <protection/>
    </xf>
    <xf numFmtId="0" fontId="75" fillId="0" borderId="0" xfId="57" applyFont="1" applyFill="1" applyBorder="1" applyAlignment="1" quotePrefix="1">
      <alignment horizontal="left" vertical="center" wrapText="1"/>
      <protection/>
    </xf>
    <xf numFmtId="0" fontId="75" fillId="0" borderId="0" xfId="57" applyFont="1" applyFill="1" applyBorder="1" applyAlignment="1">
      <alignment horizontal="left" vertical="center" wrapText="1"/>
      <protection/>
    </xf>
    <xf numFmtId="0" fontId="128" fillId="0" borderId="0" xfId="57" applyFont="1" applyFill="1" applyBorder="1" applyAlignment="1">
      <alignment horizontal="center" vertical="center" wrapText="1"/>
      <protection/>
    </xf>
    <xf numFmtId="14" fontId="128" fillId="0" borderId="0" xfId="57" applyNumberFormat="1" applyFont="1" applyFill="1" applyBorder="1" applyAlignment="1">
      <alignment horizontal="center" vertical="center" wrapText="1"/>
      <protection/>
    </xf>
    <xf numFmtId="4" fontId="129" fillId="0" borderId="0" xfId="57" applyNumberFormat="1" applyFont="1" applyFill="1" applyBorder="1" applyAlignment="1">
      <alignment horizontal="center" vertical="center" wrapText="1"/>
      <protection/>
    </xf>
    <xf numFmtId="10" fontId="129" fillId="0" borderId="0" xfId="65" applyNumberFormat="1" applyFont="1" applyFill="1" applyBorder="1" applyAlignment="1">
      <alignment horizontal="center" vertical="center" wrapText="1"/>
    </xf>
    <xf numFmtId="10" fontId="128" fillId="0" borderId="0" xfId="65" applyNumberFormat="1" applyFont="1" applyFill="1" applyBorder="1" applyAlignment="1">
      <alignment horizontal="center" vertical="center" wrapText="1"/>
    </xf>
    <xf numFmtId="0" fontId="94" fillId="38" borderId="0" xfId="53" applyFont="1" applyFill="1" applyBorder="1" applyAlignment="1">
      <alignment horizontal="center"/>
    </xf>
    <xf numFmtId="0" fontId="94" fillId="0" borderId="0" xfId="53" applyFont="1" applyBorder="1" applyAlignment="1">
      <alignment/>
    </xf>
    <xf numFmtId="0" fontId="94" fillId="39" borderId="0" xfId="53" applyFont="1" applyFill="1" applyBorder="1" applyAlignment="1">
      <alignment horizontal="center"/>
    </xf>
    <xf numFmtId="3" fontId="11"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4" fillId="35" borderId="10" xfId="0" applyNumberFormat="1" applyFont="1" applyFill="1" applyBorder="1" applyAlignment="1">
      <alignment vertical="center"/>
    </xf>
    <xf numFmtId="4" fontId="0" fillId="35" borderId="0" xfId="0" applyNumberFormat="1" applyFont="1" applyFill="1" applyBorder="1" applyAlignment="1">
      <alignment horizontal="right" vertical="center"/>
    </xf>
    <xf numFmtId="0" fontId="15" fillId="35" borderId="0" xfId="0" applyNumberFormat="1" applyFont="1" applyFill="1" applyBorder="1" applyAlignment="1">
      <alignment vertical="center"/>
    </xf>
    <xf numFmtId="0" fontId="0" fillId="36" borderId="0" xfId="0" applyNumberFormat="1" applyFont="1" applyFill="1" applyBorder="1" applyAlignment="1">
      <alignment horizontal="left" vertical="center"/>
    </xf>
    <xf numFmtId="0" fontId="8" fillId="36" borderId="0" xfId="0" applyNumberFormat="1" applyFont="1" applyFill="1" applyBorder="1" applyAlignment="1">
      <alignment vertical="center"/>
    </xf>
    <xf numFmtId="0" fontId="10" fillId="36" borderId="0" xfId="0" applyNumberFormat="1" applyFont="1" applyFill="1" applyBorder="1" applyAlignment="1">
      <alignment horizontal="left" vertical="center"/>
    </xf>
    <xf numFmtId="0" fontId="9" fillId="36" borderId="0" xfId="0" applyNumberFormat="1" applyFont="1" applyFill="1" applyBorder="1" applyAlignment="1">
      <alignment vertical="center"/>
    </xf>
    <xf numFmtId="0" fontId="11" fillId="34" borderId="10" xfId="0" applyNumberFormat="1" applyFont="1" applyFill="1" applyBorder="1" applyAlignment="1">
      <alignment horizontal="center" vertical="center"/>
    </xf>
    <xf numFmtId="0" fontId="12" fillId="34" borderId="10" xfId="0" applyNumberFormat="1" applyFont="1" applyFill="1" applyBorder="1" applyAlignment="1">
      <alignment vertical="center"/>
    </xf>
    <xf numFmtId="0" fontId="11" fillId="34" borderId="10" xfId="0" applyNumberFormat="1" applyFont="1" applyFill="1" applyBorder="1" applyAlignment="1">
      <alignment horizontal="center" vertical="center" wrapText="1"/>
    </xf>
    <xf numFmtId="3" fontId="10" fillId="33" borderId="0" xfId="0" applyNumberFormat="1" applyFont="1" applyFill="1" applyBorder="1" applyAlignment="1">
      <alignment horizontal="center" vertical="center"/>
    </xf>
    <xf numFmtId="0" fontId="9" fillId="33" borderId="0" xfId="0" applyNumberFormat="1" applyFont="1" applyFill="1" applyBorder="1" applyAlignment="1">
      <alignment vertical="center"/>
    </xf>
    <xf numFmtId="172" fontId="10" fillId="33" borderId="0" xfId="0" applyNumberFormat="1" applyFont="1" applyFill="1" applyBorder="1" applyAlignment="1">
      <alignment horizontal="center" vertical="center"/>
    </xf>
    <xf numFmtId="0" fontId="10" fillId="33" borderId="0" xfId="0" applyNumberFormat="1" applyFont="1" applyFill="1" applyBorder="1" applyAlignment="1">
      <alignment horizontal="center" vertical="center"/>
    </xf>
    <xf numFmtId="0" fontId="1" fillId="43" borderId="0" xfId="0" applyNumberFormat="1" applyFont="1" applyFill="1" applyBorder="1" applyAlignment="1">
      <alignment horizontal="left" vertical="center"/>
    </xf>
    <xf numFmtId="0" fontId="7" fillId="43" borderId="0" xfId="0" applyNumberFormat="1" applyFont="1" applyFill="1" applyBorder="1" applyAlignment="1">
      <alignment vertical="center"/>
    </xf>
    <xf numFmtId="0" fontId="2" fillId="36" borderId="24"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25" xfId="0" applyNumberFormat="1" applyFont="1" applyFill="1" applyBorder="1" applyAlignment="1">
      <alignment vertical="center"/>
    </xf>
    <xf numFmtId="3" fontId="0" fillId="36" borderId="0" xfId="0" applyNumberFormat="1" applyFont="1" applyFill="1" applyBorder="1" applyAlignment="1">
      <alignment horizontal="right" vertical="center"/>
    </xf>
    <xf numFmtId="0" fontId="5" fillId="34" borderId="10" xfId="0" applyNumberFormat="1" applyFont="1" applyFill="1" applyBorder="1" applyAlignment="1">
      <alignment horizontal="center" vertical="center"/>
    </xf>
    <xf numFmtId="0" fontId="14" fillId="34" borderId="10"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8" fillId="33" borderId="0" xfId="0" applyNumberFormat="1" applyFont="1" applyFill="1" applyBorder="1" applyAlignment="1">
      <alignment vertical="center"/>
    </xf>
    <xf numFmtId="0" fontId="5" fillId="36" borderId="24"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25" xfId="0" applyNumberFormat="1" applyFont="1" applyFill="1" applyBorder="1" applyAlignment="1">
      <alignment vertical="center"/>
    </xf>
    <xf numFmtId="0" fontId="0" fillId="33" borderId="26" xfId="0" applyNumberFormat="1" applyFont="1" applyFill="1" applyBorder="1" applyAlignment="1">
      <alignment horizontal="left" vertical="center"/>
    </xf>
    <xf numFmtId="0" fontId="8" fillId="33" borderId="27" xfId="0" applyNumberFormat="1" applyFont="1" applyFill="1" applyBorder="1" applyAlignment="1">
      <alignment vertical="center"/>
    </xf>
    <xf numFmtId="0" fontId="8" fillId="33" borderId="28"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0" fontId="3" fillId="44" borderId="26" xfId="0" applyNumberFormat="1" applyFont="1" applyFill="1" applyBorder="1" applyAlignment="1">
      <alignment horizontal="center" vertical="center"/>
    </xf>
    <xf numFmtId="0" fontId="23" fillId="44" borderId="27" xfId="0" applyNumberFormat="1" applyFont="1" applyFill="1" applyBorder="1" applyAlignment="1">
      <alignment vertical="center"/>
    </xf>
    <xf numFmtId="0" fontId="23" fillId="44" borderId="28" xfId="0" applyNumberFormat="1" applyFont="1" applyFill="1" applyBorder="1" applyAlignment="1">
      <alignment vertical="center"/>
    </xf>
    <xf numFmtId="3" fontId="0" fillId="35" borderId="0" xfId="0" applyNumberFormat="1" applyFont="1" applyFill="1" applyBorder="1" applyAlignment="1">
      <alignment horizontal="right" vertical="center"/>
    </xf>
    <xf numFmtId="3" fontId="0" fillId="33" borderId="0" xfId="0" applyNumberFormat="1" applyFont="1" applyFill="1" applyBorder="1" applyAlignment="1">
      <alignment horizontal="right" vertical="center"/>
    </xf>
    <xf numFmtId="174" fontId="0" fillId="33" borderId="0" xfId="0" applyNumberFormat="1" applyFont="1" applyFill="1" applyBorder="1" applyAlignment="1">
      <alignment horizontal="right" vertical="center"/>
    </xf>
    <xf numFmtId="0" fontId="0" fillId="33" borderId="0" xfId="0" applyNumberFormat="1" applyFont="1" applyFill="1" applyBorder="1" applyAlignment="1">
      <alignment horizontal="right" vertical="center"/>
    </xf>
    <xf numFmtId="0" fontId="0" fillId="33" borderId="0" xfId="0" applyNumberFormat="1" applyFont="1" applyFill="1" applyBorder="1" applyAlignment="1">
      <alignment horizontal="left" vertical="center"/>
    </xf>
    <xf numFmtId="173" fontId="0" fillId="33" borderId="0" xfId="0" applyNumberFormat="1" applyFont="1" applyFill="1" applyBorder="1" applyAlignment="1">
      <alignment horizontal="right" vertical="center"/>
    </xf>
    <xf numFmtId="0" fontId="20" fillId="36" borderId="0" xfId="0" applyNumberFormat="1" applyFont="1" applyFill="1" applyBorder="1" applyAlignment="1">
      <alignment horizontal="left" vertical="center"/>
    </xf>
    <xf numFmtId="0" fontId="19" fillId="36" borderId="0" xfId="0" applyNumberFormat="1" applyFont="1" applyFill="1" applyBorder="1" applyAlignment="1">
      <alignment vertical="center"/>
    </xf>
    <xf numFmtId="0" fontId="0" fillId="36" borderId="26" xfId="0" applyNumberFormat="1" applyFont="1" applyFill="1" applyBorder="1" applyAlignment="1">
      <alignment horizontal="left" vertical="center"/>
    </xf>
    <xf numFmtId="0" fontId="8" fillId="36" borderId="27" xfId="0" applyNumberFormat="1" applyFont="1" applyFill="1" applyBorder="1" applyAlignment="1">
      <alignment vertical="center"/>
    </xf>
    <xf numFmtId="0" fontId="8" fillId="36" borderId="28" xfId="0" applyNumberFormat="1" applyFont="1" applyFill="1" applyBorder="1" applyAlignment="1">
      <alignment vertical="center"/>
    </xf>
    <xf numFmtId="0" fontId="2" fillId="36" borderId="29" xfId="0" applyNumberFormat="1" applyFont="1" applyFill="1" applyBorder="1" applyAlignment="1">
      <alignment horizontal="center" vertical="center"/>
    </xf>
    <xf numFmtId="0" fontId="1" fillId="36" borderId="29" xfId="0" applyNumberFormat="1" applyFont="1" applyFill="1" applyBorder="1" applyAlignment="1">
      <alignment vertical="center"/>
    </xf>
    <xf numFmtId="0" fontId="3" fillId="45" borderId="26" xfId="0" applyNumberFormat="1" applyFont="1" applyFill="1" applyBorder="1" applyAlignment="1">
      <alignment horizontal="center" vertical="center"/>
    </xf>
    <xf numFmtId="0" fontId="23" fillId="45" borderId="27" xfId="0" applyNumberFormat="1" applyFont="1" applyFill="1" applyBorder="1" applyAlignment="1">
      <alignment vertical="center"/>
    </xf>
    <xf numFmtId="0" fontId="23" fillId="45" borderId="28"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2" fillId="36" borderId="0" xfId="0" applyNumberFormat="1" applyFont="1" applyFill="1" applyBorder="1" applyAlignment="1">
      <alignment vertical="center"/>
    </xf>
    <xf numFmtId="0" fontId="0" fillId="36" borderId="0" xfId="0" applyNumberFormat="1" applyFont="1" applyFill="1" applyBorder="1" applyAlignment="1">
      <alignment horizontal="right" vertical="center"/>
    </xf>
    <xf numFmtId="3" fontId="4" fillId="36" borderId="0" xfId="0" applyNumberFormat="1" applyFont="1" applyFill="1" applyBorder="1" applyAlignment="1">
      <alignment horizontal="right" vertical="center"/>
    </xf>
    <xf numFmtId="0" fontId="2" fillId="36" borderId="30" xfId="0" applyNumberFormat="1" applyFont="1" applyFill="1" applyBorder="1" applyAlignment="1">
      <alignment horizontal="center" vertical="center"/>
    </xf>
    <xf numFmtId="0" fontId="1" fillId="36" borderId="31" xfId="0" applyNumberFormat="1" applyFont="1" applyFill="1" applyBorder="1" applyAlignment="1">
      <alignment vertical="center"/>
    </xf>
    <xf numFmtId="0" fontId="1" fillId="36" borderId="32" xfId="0" applyNumberFormat="1" applyFont="1" applyFill="1" applyBorder="1" applyAlignment="1">
      <alignment vertical="center"/>
    </xf>
    <xf numFmtId="0" fontId="4" fillId="46" borderId="26" xfId="0" applyNumberFormat="1" applyFont="1" applyFill="1" applyBorder="1" applyAlignment="1">
      <alignment horizontal="center" vertical="center" wrapText="1"/>
    </xf>
    <xf numFmtId="0" fontId="21" fillId="46" borderId="33" xfId="0" applyNumberFormat="1" applyFont="1" applyFill="1" applyBorder="1" applyAlignment="1">
      <alignment vertical="center"/>
    </xf>
    <xf numFmtId="0" fontId="21" fillId="46" borderId="34" xfId="0" applyNumberFormat="1" applyFont="1" applyFill="1" applyBorder="1" applyAlignment="1">
      <alignment vertical="center"/>
    </xf>
    <xf numFmtId="0" fontId="21" fillId="46" borderId="35" xfId="0" applyNumberFormat="1" applyFont="1" applyFill="1" applyBorder="1" applyAlignment="1">
      <alignment vertical="center"/>
    </xf>
    <xf numFmtId="0" fontId="21" fillId="46" borderId="0" xfId="0" applyNumberFormat="1" applyFont="1" applyFill="1" applyBorder="1" applyAlignment="1">
      <alignment vertical="center"/>
    </xf>
    <xf numFmtId="0" fontId="21" fillId="46" borderId="36" xfId="0" applyNumberFormat="1" applyFont="1" applyFill="1" applyBorder="1" applyAlignment="1">
      <alignment vertical="center"/>
    </xf>
    <xf numFmtId="0" fontId="21" fillId="46" borderId="37" xfId="0" applyNumberFormat="1" applyFont="1" applyFill="1" applyBorder="1" applyAlignment="1">
      <alignment vertical="center"/>
    </xf>
    <xf numFmtId="0" fontId="21" fillId="46" borderId="29" xfId="0" applyNumberFormat="1" applyFont="1" applyFill="1" applyBorder="1" applyAlignment="1">
      <alignment vertical="center"/>
    </xf>
    <xf numFmtId="0" fontId="21" fillId="46" borderId="38" xfId="0" applyNumberFormat="1" applyFont="1" applyFill="1" applyBorder="1" applyAlignment="1">
      <alignment vertical="center"/>
    </xf>
    <xf numFmtId="173" fontId="0" fillId="0" borderId="0" xfId="0" applyNumberFormat="1" applyFont="1" applyFill="1" applyBorder="1" applyAlignment="1">
      <alignment horizontal="right" vertical="center"/>
    </xf>
    <xf numFmtId="0" fontId="18" fillId="0"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17" fillId="36" borderId="0" xfId="0" applyNumberFormat="1" applyFont="1" applyFill="1" applyBorder="1" applyAlignment="1">
      <alignment horizontal="center" vertical="center"/>
    </xf>
    <xf numFmtId="0" fontId="16" fillId="36"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10" fillId="47" borderId="39" xfId="0" applyNumberFormat="1" applyFont="1" applyFill="1" applyBorder="1" applyAlignment="1">
      <alignment horizontal="left" vertical="center"/>
    </xf>
    <xf numFmtId="0" fontId="9" fillId="47" borderId="40" xfId="0" applyNumberFormat="1" applyFont="1" applyFill="1" applyBorder="1" applyAlignment="1">
      <alignment vertical="center"/>
    </xf>
    <xf numFmtId="0" fontId="10" fillId="47" borderId="39" xfId="0" applyNumberFormat="1" applyFont="1" applyFill="1" applyBorder="1" applyAlignment="1">
      <alignment horizontal="left" vertical="center" wrapText="1"/>
    </xf>
    <xf numFmtId="173" fontId="10" fillId="33" borderId="0" xfId="0" applyNumberFormat="1" applyFont="1" applyFill="1" applyBorder="1" applyAlignment="1">
      <alignment horizontal="center" vertical="center"/>
    </xf>
    <xf numFmtId="0" fontId="10" fillId="47" borderId="41" xfId="0" applyNumberFormat="1" applyFont="1" applyFill="1" applyBorder="1" applyAlignment="1">
      <alignment horizontal="left" vertical="center"/>
    </xf>
    <xf numFmtId="0" fontId="9" fillId="47" borderId="42" xfId="0" applyNumberFormat="1" applyFont="1" applyFill="1" applyBorder="1" applyAlignment="1">
      <alignment vertical="center"/>
    </xf>
    <xf numFmtId="0" fontId="10" fillId="33" borderId="43" xfId="0" applyNumberFormat="1" applyFont="1" applyFill="1" applyBorder="1" applyAlignment="1">
      <alignment horizontal="center" vertical="center"/>
    </xf>
    <xf numFmtId="0" fontId="9" fillId="33" borderId="43" xfId="0" applyNumberFormat="1" applyFont="1" applyFill="1" applyBorder="1" applyAlignment="1">
      <alignment vertical="center"/>
    </xf>
    <xf numFmtId="0" fontId="27" fillId="33" borderId="0" xfId="0" applyNumberFormat="1" applyFont="1" applyFill="1" applyBorder="1" applyAlignment="1">
      <alignment horizontal="center" vertical="center"/>
    </xf>
    <xf numFmtId="0" fontId="26" fillId="33" borderId="0" xfId="0" applyNumberFormat="1" applyFont="1" applyFill="1" applyBorder="1" applyAlignment="1">
      <alignment vertical="center"/>
    </xf>
    <xf numFmtId="2" fontId="0" fillId="33" borderId="0" xfId="0" applyNumberFormat="1" applyFont="1" applyFill="1" applyBorder="1" applyAlignment="1">
      <alignment horizontal="right" vertical="center"/>
    </xf>
    <xf numFmtId="0" fontId="0" fillId="33" borderId="44" xfId="0" applyNumberFormat="1" applyFont="1" applyFill="1" applyBorder="1" applyAlignment="1">
      <alignment horizontal="left" vertical="center"/>
    </xf>
    <xf numFmtId="0" fontId="8" fillId="33" borderId="44" xfId="0" applyNumberFormat="1" applyFont="1" applyFill="1" applyBorder="1" applyAlignment="1">
      <alignment vertical="center"/>
    </xf>
    <xf numFmtId="2" fontId="0" fillId="33" borderId="44" xfId="0" applyNumberFormat="1" applyFont="1" applyFill="1" applyBorder="1" applyAlignment="1">
      <alignment horizontal="right" vertical="center"/>
    </xf>
    <xf numFmtId="0" fontId="11" fillId="33" borderId="0" xfId="0" applyNumberFormat="1" applyFont="1" applyFill="1" applyBorder="1" applyAlignment="1">
      <alignment horizontal="center" vertical="center"/>
    </xf>
    <xf numFmtId="0" fontId="25" fillId="33" borderId="0" xfId="0" applyNumberFormat="1" applyFont="1" applyFill="1" applyBorder="1" applyAlignment="1">
      <alignment vertical="center"/>
    </xf>
    <xf numFmtId="0" fontId="10" fillId="33" borderId="0" xfId="0" applyNumberFormat="1" applyFont="1" applyFill="1" applyBorder="1" applyAlignment="1">
      <alignment horizontal="left" vertical="center"/>
    </xf>
    <xf numFmtId="4" fontId="0" fillId="33" borderId="0" xfId="0" applyNumberFormat="1" applyFont="1" applyFill="1" applyBorder="1" applyAlignment="1">
      <alignment horizontal="right" vertical="center"/>
    </xf>
    <xf numFmtId="172" fontId="0" fillId="33" borderId="0" xfId="0" applyNumberFormat="1" applyFont="1" applyFill="1" applyBorder="1" applyAlignment="1">
      <alignment horizontal="left" vertical="center"/>
    </xf>
    <xf numFmtId="0" fontId="0" fillId="33" borderId="43" xfId="0" applyNumberFormat="1" applyFont="1" applyFill="1" applyBorder="1" applyAlignment="1">
      <alignment horizontal="left" vertical="center" wrapText="1"/>
    </xf>
    <xf numFmtId="0" fontId="8" fillId="33" borderId="43" xfId="0" applyNumberFormat="1" applyFont="1" applyFill="1" applyBorder="1" applyAlignment="1">
      <alignment vertical="center"/>
    </xf>
    <xf numFmtId="4" fontId="0" fillId="33" borderId="43"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4" fontId="0" fillId="33" borderId="0"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center" wrapText="1"/>
    </xf>
    <xf numFmtId="0" fontId="6" fillId="36" borderId="0" xfId="0" applyNumberFormat="1" applyFont="1" applyFill="1" applyBorder="1" applyAlignment="1">
      <alignment horizontal="left" vertical="center"/>
    </xf>
    <xf numFmtId="0" fontId="24" fillId="36" borderId="0" xfId="0" applyNumberFormat="1" applyFont="1" applyFill="1" applyBorder="1" applyAlignment="1">
      <alignment vertical="center"/>
    </xf>
    <xf numFmtId="4" fontId="10" fillId="33" borderId="0" xfId="0" applyNumberFormat="1" applyFont="1" applyFill="1" applyBorder="1" applyAlignment="1">
      <alignment horizontal="center" vertical="center"/>
    </xf>
    <xf numFmtId="0" fontId="11" fillId="37" borderId="10" xfId="0" applyNumberFormat="1" applyFont="1" applyFill="1" applyBorder="1" applyAlignment="1">
      <alignment horizontal="center" vertical="center"/>
    </xf>
    <xf numFmtId="0" fontId="12" fillId="37" borderId="10" xfId="0" applyNumberFormat="1" applyFont="1" applyFill="1" applyBorder="1" applyAlignment="1">
      <alignment vertical="center"/>
    </xf>
    <xf numFmtId="4" fontId="11" fillId="37" borderId="10" xfId="0" applyNumberFormat="1" applyFont="1" applyFill="1" applyBorder="1" applyAlignment="1">
      <alignment horizontal="center" vertical="center"/>
    </xf>
    <xf numFmtId="173" fontId="11" fillId="37" borderId="10" xfId="0" applyNumberFormat="1" applyFont="1" applyFill="1" applyBorder="1" applyAlignment="1">
      <alignment horizontal="center" vertical="center"/>
    </xf>
    <xf numFmtId="3" fontId="11" fillId="37" borderId="10" xfId="0" applyNumberFormat="1" applyFont="1" applyFill="1" applyBorder="1" applyAlignment="1">
      <alignment horizontal="center" vertical="center"/>
    </xf>
    <xf numFmtId="1" fontId="10" fillId="33" borderId="0" xfId="0" applyNumberFormat="1" applyFont="1" applyFill="1" applyBorder="1" applyAlignment="1">
      <alignment horizontal="center" vertical="center"/>
    </xf>
    <xf numFmtId="0" fontId="11" fillId="37" borderId="10" xfId="0" applyNumberFormat="1" applyFont="1" applyFill="1" applyBorder="1" applyAlignment="1">
      <alignment horizontal="left" vertical="center"/>
    </xf>
    <xf numFmtId="0" fontId="11" fillId="34" borderId="10" xfId="0" applyNumberFormat="1" applyFont="1" applyFill="1" applyBorder="1" applyAlignment="1">
      <alignment horizontal="left" vertical="center"/>
    </xf>
    <xf numFmtId="4" fontId="5" fillId="37" borderId="10" xfId="0" applyNumberFormat="1" applyFont="1" applyFill="1" applyBorder="1" applyAlignment="1">
      <alignment horizontal="center" vertical="center"/>
    </xf>
    <xf numFmtId="0" fontId="14" fillId="37" borderId="10" xfId="0" applyNumberFormat="1" applyFont="1" applyFill="1" applyBorder="1" applyAlignment="1">
      <alignment vertical="center"/>
    </xf>
    <xf numFmtId="173" fontId="5" fillId="37" borderId="10" xfId="0" applyNumberFormat="1" applyFont="1" applyFill="1" applyBorder="1" applyAlignment="1">
      <alignment horizontal="center" vertical="center"/>
    </xf>
    <xf numFmtId="4" fontId="0" fillId="33" borderId="0" xfId="0" applyNumberFormat="1" applyFont="1" applyFill="1" applyBorder="1" applyAlignment="1">
      <alignment horizontal="center" vertical="center"/>
    </xf>
    <xf numFmtId="173" fontId="0" fillId="33" borderId="0" xfId="0" applyNumberFormat="1" applyFont="1" applyFill="1" applyBorder="1" applyAlignment="1">
      <alignment horizontal="center" vertical="center"/>
    </xf>
    <xf numFmtId="0" fontId="5" fillId="36" borderId="24" xfId="0" applyNumberFormat="1" applyFont="1" applyFill="1" applyBorder="1" applyAlignment="1">
      <alignment horizontal="left" vertical="top" wrapText="1"/>
    </xf>
    <xf numFmtId="3" fontId="10" fillId="33" borderId="0" xfId="0" applyNumberFormat="1" applyFont="1" applyFill="1" applyBorder="1" applyAlignment="1">
      <alignment horizontal="right" vertical="center" wrapText="1"/>
    </xf>
    <xf numFmtId="0" fontId="37" fillId="37" borderId="10" xfId="0" applyNumberFormat="1" applyFont="1" applyFill="1" applyBorder="1" applyAlignment="1">
      <alignment horizontal="right" vertical="center" wrapText="1"/>
    </xf>
    <xf numFmtId="0" fontId="38" fillId="37" borderId="10" xfId="0" applyNumberFormat="1" applyFont="1" applyFill="1" applyBorder="1" applyAlignment="1">
      <alignment vertical="center"/>
    </xf>
    <xf numFmtId="3" fontId="37" fillId="37" borderId="10" xfId="0" applyNumberFormat="1" applyFont="1" applyFill="1" applyBorder="1" applyAlignment="1">
      <alignment horizontal="right" vertical="center"/>
    </xf>
    <xf numFmtId="0" fontId="5" fillId="34" borderId="10" xfId="0" applyNumberFormat="1" applyFont="1" applyFill="1" applyBorder="1" applyAlignment="1">
      <alignment horizontal="center" vertical="center" wrapText="1"/>
    </xf>
    <xf numFmtId="0" fontId="33" fillId="48" borderId="24" xfId="0" applyNumberFormat="1" applyFont="1" applyFill="1" applyBorder="1" applyAlignment="1">
      <alignment horizontal="center" vertical="center"/>
    </xf>
    <xf numFmtId="0" fontId="32" fillId="48" borderId="10" xfId="0" applyNumberFormat="1" applyFont="1" applyFill="1" applyBorder="1" applyAlignment="1">
      <alignment vertical="center"/>
    </xf>
    <xf numFmtId="0" fontId="32" fillId="48" borderId="25" xfId="0" applyNumberFormat="1" applyFont="1" applyFill="1" applyBorder="1" applyAlignment="1">
      <alignment vertical="center"/>
    </xf>
    <xf numFmtId="0" fontId="33" fillId="49" borderId="24" xfId="0" applyNumberFormat="1" applyFont="1" applyFill="1" applyBorder="1" applyAlignment="1">
      <alignment horizontal="center" vertical="center"/>
    </xf>
    <xf numFmtId="0" fontId="34" fillId="49" borderId="10" xfId="0" applyNumberFormat="1" applyFont="1" applyFill="1" applyBorder="1" applyAlignment="1">
      <alignment vertical="center"/>
    </xf>
    <xf numFmtId="0" fontId="34" fillId="49" borderId="25" xfId="0" applyNumberFormat="1" applyFont="1" applyFill="1" applyBorder="1" applyAlignment="1">
      <alignment vertical="center"/>
    </xf>
    <xf numFmtId="0" fontId="33" fillId="50" borderId="24" xfId="0" applyNumberFormat="1" applyFont="1" applyFill="1" applyBorder="1" applyAlignment="1">
      <alignment horizontal="center" vertical="center"/>
    </xf>
    <xf numFmtId="0" fontId="35" fillId="50" borderId="10" xfId="0" applyNumberFormat="1" applyFont="1" applyFill="1" applyBorder="1" applyAlignment="1">
      <alignment vertical="center"/>
    </xf>
    <xf numFmtId="0" fontId="35" fillId="50" borderId="25" xfId="0" applyNumberFormat="1" applyFont="1" applyFill="1" applyBorder="1" applyAlignment="1">
      <alignment vertical="center"/>
    </xf>
    <xf numFmtId="176" fontId="0" fillId="33" borderId="0" xfId="0" applyNumberFormat="1" applyFont="1" applyFill="1" applyBorder="1" applyAlignment="1">
      <alignment horizontal="left" vertical="center"/>
    </xf>
    <xf numFmtId="0" fontId="130" fillId="0" borderId="0" xfId="57" applyFont="1" applyFill="1" applyBorder="1" applyAlignment="1">
      <alignment horizontal="left"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rmal 7" xfId="61"/>
    <cellStyle name="Note" xfId="62"/>
    <cellStyle name="Output" xfId="63"/>
    <cellStyle name="Percent" xfId="64"/>
    <cellStyle name="Percent 2" xfId="65"/>
    <cellStyle name="Standard 3"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008888"/>
      <rgbColor rgb="0080FFFF"/>
      <rgbColor rgb="00FFAA00"/>
      <rgbColor rgb="00FF80FF"/>
      <rgbColor rgb="008080FF"/>
      <rgbColor rgb="000080C0"/>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73"/>
          <c:y val="0.23325"/>
          <c:w val="0.25375"/>
          <c:h val="0.53325"/>
        </c:manualLayout>
      </c:layout>
      <c:pie3DChart>
        <c:varyColors val="1"/>
        <c:ser>
          <c:idx val="0"/>
          <c:order val="0"/>
          <c:tx>
            <c:strRef>
              <c:f>_Hidden10!$B$1:$B$1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008888"/>
              </a:solidFill>
              <a:ln w="3175">
                <a:solidFill>
                  <a:srgbClr val="000000"/>
                </a:solidFill>
              </a:ln>
            </c:spPr>
          </c:dPt>
          <c:dPt>
            <c:idx val="6"/>
            <c:spPr>
              <a:solidFill>
                <a:srgbClr val="00915A"/>
              </a:solidFill>
              <a:ln w="3175">
                <a:solidFill>
                  <a:srgbClr val="000000"/>
                </a:solidFill>
              </a:ln>
            </c:spPr>
          </c:dPt>
          <c:dPt>
            <c:idx val="7"/>
            <c:spPr>
              <a:solidFill>
                <a:srgbClr val="80FFFF"/>
              </a:solidFill>
              <a:ln w="3175">
                <a:solidFill>
                  <a:srgbClr val="000000"/>
                </a:solidFill>
              </a:ln>
            </c:spPr>
          </c:dPt>
          <c:dPt>
            <c:idx val="8"/>
            <c:spPr>
              <a:solidFill>
                <a:srgbClr val="FFAA00"/>
              </a:solidFill>
              <a:ln w="3175">
                <a:solidFill>
                  <a:srgbClr val="000000"/>
                </a:solidFill>
              </a:ln>
            </c:spPr>
          </c:dPt>
          <c:dPt>
            <c:idx val="9"/>
            <c:spPr>
              <a:solidFill>
                <a:srgbClr val="FF80FF"/>
              </a:solidFill>
              <a:ln w="3175">
                <a:solidFill>
                  <a:srgbClr val="000000"/>
                </a:solidFill>
              </a:ln>
            </c:spPr>
          </c:dPt>
          <c:dPt>
            <c:idx val="10"/>
            <c:spPr>
              <a:solidFill>
                <a:srgbClr val="8080FF"/>
              </a:solidFill>
              <a:ln w="3175">
                <a:solidFill>
                  <a:srgbClr val="000000"/>
                </a:solidFill>
              </a:ln>
            </c:spPr>
          </c:dPt>
          <c:dPt>
            <c:idx val="11"/>
            <c:spPr>
              <a:solidFill>
                <a:srgbClr val="0080C0"/>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_Hidden10!$A$2:$A$13</c:f>
              <c:strCache>
                <c:ptCount val="12"/>
                <c:pt idx="0">
                  <c:v>Other</c:v>
                </c:pt>
                <c:pt idx="1">
                  <c:v>Luxembourg</c:v>
                </c:pt>
                <c:pt idx="2">
                  <c:v>Namur</c:v>
                </c:pt>
                <c:pt idx="3">
                  <c:v>Brabant Wallon</c:v>
                </c:pt>
                <c:pt idx="4">
                  <c:v>Hainaut</c:v>
                </c:pt>
                <c:pt idx="5">
                  <c:v>Limburg</c:v>
                </c:pt>
                <c:pt idx="6">
                  <c:v>Liège</c:v>
                </c:pt>
                <c:pt idx="7">
                  <c:v>West-Vlaanderen</c:v>
                </c:pt>
                <c:pt idx="8">
                  <c:v>Brussels</c:v>
                </c:pt>
                <c:pt idx="9">
                  <c:v>Vlaams-Brabant</c:v>
                </c:pt>
                <c:pt idx="10">
                  <c:v>Oost-Vlaanderen</c:v>
                </c:pt>
                <c:pt idx="11">
                  <c:v>Antwerpen</c:v>
                </c:pt>
              </c:strCache>
            </c:strRef>
          </c:cat>
          <c:val>
            <c:numRef>
              <c:f>_Hidden10!$B$2:$B$13</c:f>
              <c:numCache>
                <c:ptCount val="12"/>
                <c:pt idx="0">
                  <c:v>5518662.000000001</c:v>
                </c:pt>
                <c:pt idx="1">
                  <c:v>32447744.779999997</c:v>
                </c:pt>
                <c:pt idx="2">
                  <c:v>43259258.34000005</c:v>
                </c:pt>
                <c:pt idx="3">
                  <c:v>72540164.71000007</c:v>
                </c:pt>
                <c:pt idx="4">
                  <c:v>78787708.80999996</c:v>
                </c:pt>
                <c:pt idx="5">
                  <c:v>84418939.68000007</c:v>
                </c:pt>
                <c:pt idx="6">
                  <c:v>103789840.13000003</c:v>
                </c:pt>
                <c:pt idx="7">
                  <c:v>141346124.61999997</c:v>
                </c:pt>
                <c:pt idx="8">
                  <c:v>165682613.07000014</c:v>
                </c:pt>
                <c:pt idx="9">
                  <c:v>193741260.61000004</c:v>
                </c:pt>
                <c:pt idx="10">
                  <c:v>199640329.45</c:v>
                </c:pt>
                <c:pt idx="11">
                  <c:v>234668647.31000072</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255"/>
          <c:y val="0.05975"/>
        </c:manualLayout>
      </c:layout>
      <c:spPr>
        <a:noFill/>
        <a:ln w="3175">
          <a:solidFill>
            <a:srgbClr val="000000"/>
          </a:solidFill>
        </a:ln>
      </c:spPr>
    </c:title>
    <c:plotArea>
      <c:layout>
        <c:manualLayout>
          <c:xMode val="edge"/>
          <c:yMode val="edge"/>
          <c:x val="0.44425"/>
          <c:y val="0.415"/>
          <c:w val="0.11"/>
          <c:h val="0.33075"/>
        </c:manualLayout>
      </c:layout>
      <c:pieChart>
        <c:varyColors val="1"/>
        <c:ser>
          <c:idx val="0"/>
          <c:order val="0"/>
          <c:tx>
            <c:strRef>
              <c:f>_Hidden19!$B$1:$B$1</c:f>
              <c:strCache>
                <c:ptCount val="1"/>
                <c:pt idx="0">
                  <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a:ln w="12700">
                <a:solidFill>
                  <a:srgbClr val="000000"/>
                </a:solidFill>
              </a:ln>
            </c:spPr>
          </c:dPt>
          <c:dPt>
            <c:idx val="1"/>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_Hidden19!$A$2:$A$3</c:f>
              <c:strCache>
                <c:ptCount val="2"/>
                <c:pt idx="0">
                  <c:v>UNKNOWN</c:v>
                </c:pt>
                <c:pt idx="1">
                  <c:v>Monthly</c:v>
                </c:pt>
              </c:strCache>
            </c:strRef>
          </c:cat>
          <c:val>
            <c:numRef>
              <c:f>_Hidden19!$B$2:$B$3</c:f>
              <c:numCache>
                <c:ptCount val="2"/>
                <c:pt idx="0">
                  <c:v>0</c:v>
                </c:pt>
                <c:pt idx="1">
                  <c:v>1</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3725"/>
          <c:y val="0.0185"/>
        </c:manualLayout>
      </c:layout>
      <c:spPr>
        <a:noFill/>
        <a:ln w="3175">
          <a:solidFill>
            <a:srgbClr val="000000"/>
          </a:solidFill>
        </a:ln>
      </c:spPr>
    </c:title>
    <c:plotArea>
      <c:layout>
        <c:manualLayout>
          <c:xMode val="edge"/>
          <c:yMode val="edge"/>
          <c:x val="0.43625"/>
          <c:y val="0.43125"/>
          <c:w val="0.12675"/>
          <c:h val="0.3065"/>
        </c:manualLayout>
      </c:layout>
      <c:pieChart>
        <c:varyColors val="1"/>
        <c:ser>
          <c:idx val="0"/>
          <c:order val="0"/>
          <c:tx>
            <c:strRef>
              <c:f>_Hidden20!$B$1:$B$1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_Hidden20!$A$2:$A$4</c:f>
              <c:strCache>
                <c:ptCount val="3"/>
                <c:pt idx="0">
                  <c:v>Linear</c:v>
                </c:pt>
                <c:pt idx="1">
                  <c:v>Interest only</c:v>
                </c:pt>
                <c:pt idx="2">
                  <c:v>Annuity</c:v>
                </c:pt>
              </c:strCache>
            </c:strRef>
          </c:cat>
          <c:val>
            <c:numRef>
              <c:f>_Hidden20!$B$2:$B$4</c:f>
              <c:numCache>
                <c:ptCount val="3"/>
                <c:pt idx="0">
                  <c:v>36213230.59999999</c:v>
                </c:pt>
                <c:pt idx="1">
                  <c:v>23832639.220000003</c:v>
                </c:pt>
                <c:pt idx="2">
                  <c:v>1295795423.6899898</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4075"/>
          <c:y val="0.01075"/>
        </c:manualLayout>
      </c:layout>
      <c:spPr>
        <a:noFill/>
        <a:ln w="3175">
          <a:solidFill>
            <a:srgbClr val="000000"/>
          </a:solidFill>
        </a:ln>
      </c:spPr>
    </c:title>
    <c:plotArea>
      <c:layout>
        <c:manualLayout>
          <c:xMode val="edge"/>
          <c:yMode val="edge"/>
          <c:x val="0.01525"/>
          <c:y val="0.1395"/>
          <c:w val="0.96975"/>
          <c:h val="0.837"/>
        </c:manualLayout>
      </c:layout>
      <c:barChart>
        <c:barDir val="col"/>
        <c:grouping val="clustered"/>
        <c:varyColors val="0"/>
        <c:ser>
          <c:idx val="0"/>
          <c:order val="0"/>
          <c:tx>
            <c:strRef>
              <c:f>_Hidden21!$B$1:$B$1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_Hidden21!$A$2:$A$15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_Hidden21!$B$2:$B$15</c:f>
              <c:numCache>
                <c:ptCount val="14"/>
                <c:pt idx="0">
                  <c:v>7.14117208728352E-05</c:v>
                </c:pt>
                <c:pt idx="1">
                  <c:v>0.0069108056561273945</c:v>
                </c:pt>
                <c:pt idx="2">
                  <c:v>0.03269658954348183</c:v>
                </c:pt>
                <c:pt idx="3">
                  <c:v>0.06370321363085336</c:v>
                </c:pt>
                <c:pt idx="4">
                  <c:v>0.09165082101040437</c:v>
                </c:pt>
                <c:pt idx="5">
                  <c:v>0.11344671633491998</c:v>
                </c:pt>
                <c:pt idx="6">
                  <c:v>0.1296280191798892</c:v>
                </c:pt>
                <c:pt idx="7">
                  <c:v>0.13718918208226685</c:v>
                </c:pt>
                <c:pt idx="8">
                  <c:v>0.1369983999669576</c:v>
                </c:pt>
                <c:pt idx="9">
                  <c:v>0.1341715410798989</c:v>
                </c:pt>
                <c:pt idx="10">
                  <c:v>0.13825239943440157</c:v>
                </c:pt>
                <c:pt idx="11">
                  <c:v>0.009382960882586631</c:v>
                </c:pt>
                <c:pt idx="12">
                  <c:v>0.002517046512992067</c:v>
                </c:pt>
                <c:pt idx="13">
                  <c:v>0.003380892964347666</c:v>
                </c:pt>
              </c:numCache>
            </c:numRef>
          </c:val>
        </c:ser>
        <c:gapWidth val="80"/>
        <c:axId val="28963001"/>
        <c:axId val="59340418"/>
      </c:barChart>
      <c:catAx>
        <c:axId val="28963001"/>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59340418"/>
        <c:crosses val="autoZero"/>
        <c:auto val="1"/>
        <c:lblOffset val="100"/>
        <c:tickLblSkip val="1"/>
        <c:noMultiLvlLbl val="0"/>
      </c:catAx>
      <c:valAx>
        <c:axId val="5934041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896300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9825"/>
          <c:y val="0.0095"/>
        </c:manualLayout>
      </c:layout>
      <c:spPr>
        <a:noFill/>
        <a:ln w="3175">
          <a:solidFill>
            <a:srgbClr val="000000"/>
          </a:solidFill>
        </a:ln>
      </c:spPr>
    </c:title>
    <c:plotArea>
      <c:layout>
        <c:manualLayout>
          <c:xMode val="edge"/>
          <c:yMode val="edge"/>
          <c:x val="0.01525"/>
          <c:y val="0.1495"/>
          <c:w val="0.96925"/>
          <c:h val="0.8245"/>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_Hidden22!$A$2:$A$15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_Hidden22!$B$2:$B$15</c:f>
              <c:numCache>
                <c:ptCount val="14"/>
                <c:pt idx="0">
                  <c:v>0.0013862102142754497</c:v>
                </c:pt>
                <c:pt idx="1">
                  <c:v>0.0100497741035201</c:v>
                </c:pt>
                <c:pt idx="2">
                  <c:v>0.024308383280374636</c:v>
                </c:pt>
                <c:pt idx="3">
                  <c:v>0.09246111919593601</c:v>
                </c:pt>
                <c:pt idx="4">
                  <c:v>0.2903052885718125</c:v>
                </c:pt>
                <c:pt idx="5">
                  <c:v>0.016128730585707525</c:v>
                </c:pt>
                <c:pt idx="6">
                  <c:v>0.024077323810878036</c:v>
                </c:pt>
                <c:pt idx="7">
                  <c:v>0.05462337414748003</c:v>
                </c:pt>
                <c:pt idx="8">
                  <c:v>0.08442175293516814</c:v>
                </c:pt>
                <c:pt idx="9">
                  <c:v>0.07710560707983699</c:v>
                </c:pt>
                <c:pt idx="10">
                  <c:v>0.17212349301284843</c:v>
                </c:pt>
                <c:pt idx="11">
                  <c:v>0.06510847687155874</c:v>
                </c:pt>
                <c:pt idx="12">
                  <c:v>0.026502769307885053</c:v>
                </c:pt>
                <c:pt idx="13">
                  <c:v>0.06139769688271858</c:v>
                </c:pt>
              </c:numCache>
            </c:numRef>
          </c:val>
        </c:ser>
        <c:gapWidth val="80"/>
        <c:axId val="64301715"/>
        <c:axId val="41844524"/>
      </c:barChart>
      <c:catAx>
        <c:axId val="64301715"/>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41844524"/>
        <c:crosses val="autoZero"/>
        <c:auto val="1"/>
        <c:lblOffset val="100"/>
        <c:tickLblSkip val="1"/>
        <c:noMultiLvlLbl val="0"/>
      </c:catAx>
      <c:valAx>
        <c:axId val="4184452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430171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125"/>
          <c:y val="0"/>
        </c:manualLayout>
      </c:layout>
      <c:spPr>
        <a:noFill/>
        <a:ln w="3175">
          <a:solidFill>
            <a:srgbClr val="000000"/>
          </a:solidFill>
        </a:ln>
      </c:spPr>
    </c:title>
    <c:plotArea>
      <c:layout>
        <c:manualLayout>
          <c:xMode val="edge"/>
          <c:yMode val="edge"/>
          <c:x val="0.01375"/>
          <c:y val="0.1215"/>
          <c:w val="0.97275"/>
          <c:h val="0.859"/>
        </c:manualLayout>
      </c:layout>
      <c:barChart>
        <c:barDir val="col"/>
        <c:grouping val="clustered"/>
        <c:varyColors val="0"/>
        <c:ser>
          <c:idx val="0"/>
          <c:order val="0"/>
          <c:tx>
            <c:strRef>
              <c:f>_Hidden23!$B$1:$B$1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_Hidden23!$A$2:$A$19</c:f>
              <c:strCache>
                <c:ptCount val="18"/>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&gt;18 and &lt;=19</c:v>
                </c:pt>
                <c:pt idx="17">
                  <c:v>&gt;20 and &lt;=21</c:v>
                </c:pt>
              </c:strCache>
            </c:strRef>
          </c:cat>
          <c:val>
            <c:numRef>
              <c:f>_Hidden23!$B$2:$B$19</c:f>
              <c:numCache>
                <c:ptCount val="18"/>
                <c:pt idx="0">
                  <c:v>0.004134993967830977</c:v>
                </c:pt>
                <c:pt idx="1">
                  <c:v>0.00975742344131697</c:v>
                </c:pt>
                <c:pt idx="2">
                  <c:v>0.016463548002888264</c:v>
                </c:pt>
                <c:pt idx="3">
                  <c:v>0.12826791044973943</c:v>
                </c:pt>
                <c:pt idx="4">
                  <c:v>0.08833190940066087</c:v>
                </c:pt>
                <c:pt idx="5">
                  <c:v>0.09412686051153869</c:v>
                </c:pt>
                <c:pt idx="6">
                  <c:v>0.11894554997842045</c:v>
                </c:pt>
                <c:pt idx="7">
                  <c:v>0.04740029740031368</c:v>
                </c:pt>
                <c:pt idx="8">
                  <c:v>0.0784786172757286</c:v>
                </c:pt>
                <c:pt idx="9">
                  <c:v>0.16772873796406668</c:v>
                </c:pt>
                <c:pt idx="10">
                  <c:v>0.025237406747965836</c:v>
                </c:pt>
                <c:pt idx="11">
                  <c:v>0.05371783461576867</c:v>
                </c:pt>
                <c:pt idx="12">
                  <c:v>0.16057307091332845</c:v>
                </c:pt>
                <c:pt idx="13">
                  <c:v>0.002386149481864957</c:v>
                </c:pt>
                <c:pt idx="14">
                  <c:v>0.0009697366028705504</c:v>
                </c:pt>
                <c:pt idx="15">
                  <c:v>0.0033947798625341493</c:v>
                </c:pt>
                <c:pt idx="16">
                  <c:v>3.674277383235089E-05</c:v>
                </c:pt>
                <c:pt idx="17">
                  <c:v>4.843060933039483E-05</c:v>
                </c:pt>
              </c:numCache>
            </c:numRef>
          </c:val>
        </c:ser>
        <c:gapWidth val="80"/>
        <c:axId val="41056397"/>
        <c:axId val="33963254"/>
      </c:barChart>
      <c:catAx>
        <c:axId val="41056397"/>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33963254"/>
        <c:crosses val="autoZero"/>
        <c:auto val="1"/>
        <c:lblOffset val="100"/>
        <c:tickLblSkip val="1"/>
        <c:noMultiLvlLbl val="0"/>
      </c:catAx>
      <c:valAx>
        <c:axId val="3396325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105639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125"/>
          <c:y val="0"/>
        </c:manualLayout>
      </c:layout>
      <c:spPr>
        <a:noFill/>
        <a:ln w="3175">
          <a:solidFill>
            <a:srgbClr val="000000"/>
          </a:solidFill>
        </a:ln>
      </c:spPr>
    </c:title>
    <c:plotArea>
      <c:layout>
        <c:manualLayout>
          <c:xMode val="edge"/>
          <c:yMode val="edge"/>
          <c:x val="0.013"/>
          <c:y val="0.1095"/>
          <c:w val="0.97375"/>
          <c:h val="0.874"/>
        </c:manualLayout>
      </c:layout>
      <c:barChart>
        <c:barDir val="col"/>
        <c:grouping val="clustered"/>
        <c:varyColors val="0"/>
        <c:ser>
          <c:idx val="0"/>
          <c:order val="0"/>
          <c:tx>
            <c:strRef>
              <c:f>_Hidden24!$B$1:$B$1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_Hidden24!$A$2:$A$7</c:f>
              <c:strCache>
                <c:ptCount val="6"/>
                <c:pt idx="0">
                  <c:v>Fixed To Maturity</c:v>
                </c:pt>
                <c:pt idx="1">
                  <c:v>&gt;=0 and &lt;=1</c:v>
                </c:pt>
                <c:pt idx="2">
                  <c:v>&gt;1 and &lt;=2</c:v>
                </c:pt>
                <c:pt idx="3">
                  <c:v>&gt;2 and &lt;=3</c:v>
                </c:pt>
                <c:pt idx="4">
                  <c:v>&gt;3 and &lt;=4</c:v>
                </c:pt>
                <c:pt idx="5">
                  <c:v>&gt;4 and &lt;=5</c:v>
                </c:pt>
              </c:strCache>
            </c:strRef>
          </c:cat>
          <c:val>
            <c:numRef>
              <c:f>_Hidden24!$B$2:$B$7</c:f>
              <c:numCache>
                <c:ptCount val="6"/>
                <c:pt idx="0">
                  <c:v>0.9548023119642889</c:v>
                </c:pt>
                <c:pt idx="1">
                  <c:v>0.024096103870256638</c:v>
                </c:pt>
                <c:pt idx="2">
                  <c:v>0.014590863115539206</c:v>
                </c:pt>
                <c:pt idx="3">
                  <c:v>0.0015848890207769404</c:v>
                </c:pt>
                <c:pt idx="4">
                  <c:v>0.0041187771288062084</c:v>
                </c:pt>
                <c:pt idx="5">
                  <c:v>0.0008070549003322058</c:v>
                </c:pt>
              </c:numCache>
            </c:numRef>
          </c:val>
        </c:ser>
        <c:gapWidth val="80"/>
        <c:axId val="37233831"/>
        <c:axId val="66669024"/>
      </c:barChart>
      <c:catAx>
        <c:axId val="37233831"/>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66669024"/>
        <c:crosses val="autoZero"/>
        <c:auto val="1"/>
        <c:lblOffset val="100"/>
        <c:tickLblSkip val="1"/>
        <c:noMultiLvlLbl val="0"/>
      </c:catAx>
      <c:valAx>
        <c:axId val="6666902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723383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3125"/>
          <c:y val="0.01075"/>
        </c:manualLayout>
      </c:layout>
      <c:spPr>
        <a:noFill/>
        <a:ln w="3175">
          <a:solidFill>
            <a:srgbClr val="000000"/>
          </a:solidFill>
        </a:ln>
      </c:spPr>
    </c:title>
    <c:plotArea>
      <c:layout>
        <c:manualLayout>
          <c:xMode val="edge"/>
          <c:yMode val="edge"/>
          <c:x val="0.01275"/>
          <c:y val="0.1225"/>
          <c:w val="0.97475"/>
          <c:h val="0.85775"/>
        </c:manualLayout>
      </c:layout>
      <c:barChart>
        <c:barDir val="col"/>
        <c:grouping val="clustered"/>
        <c:varyColors val="0"/>
        <c:ser>
          <c:idx val="0"/>
          <c:order val="0"/>
          <c:tx>
            <c:strRef>
              <c:f>_Hidden26!$B$1:$B$1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_Hidden26!$A$2:$A$4</c:f>
              <c:strCache>
                <c:ptCount val="3"/>
                <c:pt idx="0">
                  <c:v>0 - 30 Days</c:v>
                </c:pt>
                <c:pt idx="1">
                  <c:v>30 - 60 Days</c:v>
                </c:pt>
                <c:pt idx="2">
                  <c:v>60 - 90 Days</c:v>
                </c:pt>
              </c:strCache>
            </c:strRef>
          </c:cat>
          <c:val>
            <c:numRef>
              <c:f>_Hidden26!$B$2:$B$4</c:f>
              <c:numCache>
                <c:ptCount val="3"/>
                <c:pt idx="0">
                  <c:v>1333705.5399999998</c:v>
                </c:pt>
                <c:pt idx="1">
                  <c:v>109028.37</c:v>
                </c:pt>
                <c:pt idx="2">
                  <c:v>444218.35</c:v>
                </c:pt>
              </c:numCache>
            </c:numRef>
          </c:val>
        </c:ser>
        <c:ser>
          <c:idx val="1"/>
          <c:order val="1"/>
          <c:tx>
            <c:strRef>
              <c:f>_Hidden26!$C$1:$C$1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_Hidden26!$A$2:$A$4</c:f>
              <c:strCache>
                <c:ptCount val="3"/>
                <c:pt idx="0">
                  <c:v>0 - 30 Days</c:v>
                </c:pt>
                <c:pt idx="1">
                  <c:v>30 - 60 Days</c:v>
                </c:pt>
                <c:pt idx="2">
                  <c:v>60 - 90 Days</c:v>
                </c:pt>
              </c:strCache>
            </c:strRef>
          </c:cat>
          <c:val>
            <c:numRef>
              <c:f>_Hidden26!$C$2:$C$4</c:f>
              <c:numCache>
                <c:ptCount val="3"/>
                <c:pt idx="0">
                  <c:v>15</c:v>
                </c:pt>
                <c:pt idx="1">
                  <c:v>1</c:v>
                </c:pt>
                <c:pt idx="2">
                  <c:v>3</c:v>
                </c:pt>
              </c:numCache>
            </c:numRef>
          </c:val>
        </c:ser>
        <c:gapWidth val="100"/>
        <c:axId val="63150305"/>
        <c:axId val="31481834"/>
      </c:barChart>
      <c:catAx>
        <c:axId val="63150305"/>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1481834"/>
        <c:crosses val="autoZero"/>
        <c:auto val="1"/>
        <c:lblOffset val="100"/>
        <c:tickLblSkip val="1"/>
        <c:noMultiLvlLbl val="0"/>
      </c:catAx>
      <c:valAx>
        <c:axId val="31481834"/>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315030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575"/>
          <c:y val="0.009"/>
        </c:manualLayout>
      </c:layout>
      <c:spPr>
        <a:noFill/>
        <a:ln w="3175">
          <a:solidFill>
            <a:srgbClr val="000000"/>
          </a:solidFill>
        </a:ln>
      </c:spPr>
    </c:title>
    <c:plotArea>
      <c:layout>
        <c:manualLayout>
          <c:xMode val="edge"/>
          <c:yMode val="edge"/>
          <c:x val="0.00875"/>
          <c:y val="0.1465"/>
          <c:w val="0.9825"/>
          <c:h val="0.837"/>
        </c:manualLayout>
      </c:layout>
      <c:areaChart>
        <c:grouping val="standard"/>
        <c:varyColors val="0"/>
        <c:ser>
          <c:idx val="0"/>
          <c:order val="0"/>
          <c:tx>
            <c:strRef>
              <c:f>_Hidden29!$B$1:$B$1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_Hidden29!$A$2:$A$638</c:f>
              <c:strCache>
                <c:ptCount val="637"/>
                <c:pt idx="0">
                  <c:v>1/12/2017</c:v>
                </c:pt>
                <c:pt idx="1">
                  <c:v>1/12/2017</c:v>
                </c:pt>
                <c:pt idx="2">
                  <c:v>1/01/2018</c:v>
                </c:pt>
                <c:pt idx="3">
                  <c:v>1/01/2018</c:v>
                </c:pt>
                <c:pt idx="4">
                  <c:v>1/02/2018</c:v>
                </c:pt>
                <c:pt idx="5">
                  <c:v>1/02/2018</c:v>
                </c:pt>
                <c:pt idx="6">
                  <c:v>1/03/2018</c:v>
                </c:pt>
                <c:pt idx="7">
                  <c:v>1/03/2018</c:v>
                </c:pt>
                <c:pt idx="8">
                  <c:v>1/04/2018</c:v>
                </c:pt>
                <c:pt idx="9">
                  <c:v>1/04/2018</c:v>
                </c:pt>
                <c:pt idx="10">
                  <c:v>1/05/2018</c:v>
                </c:pt>
                <c:pt idx="11">
                  <c:v>1/05/2018</c:v>
                </c:pt>
                <c:pt idx="12">
                  <c:v>1/06/2018</c:v>
                </c:pt>
                <c:pt idx="13">
                  <c:v>1/06/2018</c:v>
                </c:pt>
                <c:pt idx="14">
                  <c:v>1/07/2018</c:v>
                </c:pt>
                <c:pt idx="15">
                  <c:v>1/07/2018</c:v>
                </c:pt>
                <c:pt idx="16">
                  <c:v>1/08/2018</c:v>
                </c:pt>
                <c:pt idx="17">
                  <c:v>1/08/2018</c:v>
                </c:pt>
                <c:pt idx="18">
                  <c:v>1/09/2018</c:v>
                </c:pt>
                <c:pt idx="19">
                  <c:v>1/09/2018</c:v>
                </c:pt>
                <c:pt idx="20">
                  <c:v>1/10/2018</c:v>
                </c:pt>
                <c:pt idx="21">
                  <c:v>1/10/2018</c:v>
                </c:pt>
                <c:pt idx="22">
                  <c:v>1/11/2018</c:v>
                </c:pt>
                <c:pt idx="23">
                  <c:v>1/11/2018</c:v>
                </c:pt>
                <c:pt idx="24">
                  <c:v>1/12/2018</c:v>
                </c:pt>
                <c:pt idx="25">
                  <c:v>1/12/2018</c:v>
                </c:pt>
                <c:pt idx="26">
                  <c:v>1/01/2019</c:v>
                </c:pt>
                <c:pt idx="27">
                  <c:v>1/01/2019</c:v>
                </c:pt>
                <c:pt idx="28">
                  <c:v>1/02/2019</c:v>
                </c:pt>
                <c:pt idx="29">
                  <c:v>1/02/2019</c:v>
                </c:pt>
                <c:pt idx="30">
                  <c:v>1/03/2019</c:v>
                </c:pt>
                <c:pt idx="31">
                  <c:v>1/03/2019</c:v>
                </c:pt>
                <c:pt idx="32">
                  <c:v>1/04/2019</c:v>
                </c:pt>
                <c:pt idx="33">
                  <c:v>1/04/2019</c:v>
                </c:pt>
                <c:pt idx="34">
                  <c:v>1/05/2019</c:v>
                </c:pt>
                <c:pt idx="35">
                  <c:v>1/05/2019</c:v>
                </c:pt>
                <c:pt idx="36">
                  <c:v>1/06/2019</c:v>
                </c:pt>
                <c:pt idx="37">
                  <c:v>1/06/2019</c:v>
                </c:pt>
                <c:pt idx="38">
                  <c:v>1/07/2019</c:v>
                </c:pt>
                <c:pt idx="39">
                  <c:v>1/07/2019</c:v>
                </c:pt>
                <c:pt idx="40">
                  <c:v>1/08/2019</c:v>
                </c:pt>
                <c:pt idx="41">
                  <c:v>1/08/2019</c:v>
                </c:pt>
                <c:pt idx="42">
                  <c:v>1/09/2019</c:v>
                </c:pt>
                <c:pt idx="43">
                  <c:v>1/09/2019</c:v>
                </c:pt>
                <c:pt idx="44">
                  <c:v>1/10/2019</c:v>
                </c:pt>
                <c:pt idx="45">
                  <c:v>1/10/2019</c:v>
                </c:pt>
                <c:pt idx="46">
                  <c:v>1/11/2019</c:v>
                </c:pt>
                <c:pt idx="47">
                  <c:v>1/11/2019</c:v>
                </c:pt>
                <c:pt idx="48">
                  <c:v>1/12/2019</c:v>
                </c:pt>
                <c:pt idx="49">
                  <c:v>1/12/2019</c:v>
                </c:pt>
                <c:pt idx="50">
                  <c:v>1/01/2020</c:v>
                </c:pt>
                <c:pt idx="51">
                  <c:v>1/01/2020</c:v>
                </c:pt>
                <c:pt idx="52">
                  <c:v>1/02/2020</c:v>
                </c:pt>
                <c:pt idx="53">
                  <c:v>1/02/2020</c:v>
                </c:pt>
                <c:pt idx="54">
                  <c:v>1/03/2020</c:v>
                </c:pt>
                <c:pt idx="55">
                  <c:v>1/03/2020</c:v>
                </c:pt>
                <c:pt idx="56">
                  <c:v>1/04/2020</c:v>
                </c:pt>
                <c:pt idx="57">
                  <c:v>1/04/2020</c:v>
                </c:pt>
                <c:pt idx="58">
                  <c:v>1/05/2020</c:v>
                </c:pt>
                <c:pt idx="59">
                  <c:v>1/05/2020</c:v>
                </c:pt>
                <c:pt idx="60">
                  <c:v>1/06/2020</c:v>
                </c:pt>
                <c:pt idx="61">
                  <c:v>1/06/2020</c:v>
                </c:pt>
                <c:pt idx="62">
                  <c:v>1/07/2020</c:v>
                </c:pt>
                <c:pt idx="63">
                  <c:v>1/07/2020</c:v>
                </c:pt>
                <c:pt idx="64">
                  <c:v>1/08/2020</c:v>
                </c:pt>
                <c:pt idx="65">
                  <c:v>1/08/2020</c:v>
                </c:pt>
                <c:pt idx="66">
                  <c:v>1/09/2020</c:v>
                </c:pt>
                <c:pt idx="67">
                  <c:v>1/09/2020</c:v>
                </c:pt>
                <c:pt idx="68">
                  <c:v>1/10/2020</c:v>
                </c:pt>
                <c:pt idx="69">
                  <c:v>1/10/2020</c:v>
                </c:pt>
                <c:pt idx="70">
                  <c:v>1/11/2020</c:v>
                </c:pt>
                <c:pt idx="71">
                  <c:v>1/11/2020</c:v>
                </c:pt>
                <c:pt idx="72">
                  <c:v>1/12/2020</c:v>
                </c:pt>
                <c:pt idx="73">
                  <c:v>1/12/2020</c:v>
                </c:pt>
                <c:pt idx="74">
                  <c:v>1/01/2021</c:v>
                </c:pt>
                <c:pt idx="75">
                  <c:v>1/01/2021</c:v>
                </c:pt>
                <c:pt idx="76">
                  <c:v>1/02/2021</c:v>
                </c:pt>
                <c:pt idx="77">
                  <c:v>1/02/2021</c:v>
                </c:pt>
                <c:pt idx="78">
                  <c:v>1/03/2021</c:v>
                </c:pt>
                <c:pt idx="79">
                  <c:v>1/03/2021</c:v>
                </c:pt>
                <c:pt idx="80">
                  <c:v>1/04/2021</c:v>
                </c:pt>
                <c:pt idx="81">
                  <c:v>1/04/2021</c:v>
                </c:pt>
                <c:pt idx="82">
                  <c:v>1/05/2021</c:v>
                </c:pt>
                <c:pt idx="83">
                  <c:v>1/05/2021</c:v>
                </c:pt>
                <c:pt idx="84">
                  <c:v>1/06/2021</c:v>
                </c:pt>
                <c:pt idx="85">
                  <c:v>1/06/2021</c:v>
                </c:pt>
                <c:pt idx="86">
                  <c:v>1/07/2021</c:v>
                </c:pt>
                <c:pt idx="87">
                  <c:v>1/07/2021</c:v>
                </c:pt>
                <c:pt idx="88">
                  <c:v>1/08/2021</c:v>
                </c:pt>
                <c:pt idx="89">
                  <c:v>1/08/2021</c:v>
                </c:pt>
                <c:pt idx="90">
                  <c:v>1/09/2021</c:v>
                </c:pt>
                <c:pt idx="91">
                  <c:v>1/09/2021</c:v>
                </c:pt>
                <c:pt idx="92">
                  <c:v>1/10/2021</c:v>
                </c:pt>
                <c:pt idx="93">
                  <c:v>1/10/2021</c:v>
                </c:pt>
                <c:pt idx="94">
                  <c:v>1/11/2021</c:v>
                </c:pt>
                <c:pt idx="95">
                  <c:v>1/11/2021</c:v>
                </c:pt>
                <c:pt idx="96">
                  <c:v>1/12/2021</c:v>
                </c:pt>
                <c:pt idx="97">
                  <c:v>1/12/2021</c:v>
                </c:pt>
                <c:pt idx="98">
                  <c:v>1/01/2022</c:v>
                </c:pt>
                <c:pt idx="99">
                  <c:v>1/01/2022</c:v>
                </c:pt>
                <c:pt idx="100">
                  <c:v>1/02/2022</c:v>
                </c:pt>
                <c:pt idx="101">
                  <c:v>1/02/2022</c:v>
                </c:pt>
                <c:pt idx="102">
                  <c:v>1/03/2022</c:v>
                </c:pt>
                <c:pt idx="103">
                  <c:v>1/03/2022</c:v>
                </c:pt>
                <c:pt idx="104">
                  <c:v>1/04/2022</c:v>
                </c:pt>
                <c:pt idx="105">
                  <c:v>1/04/2022</c:v>
                </c:pt>
                <c:pt idx="106">
                  <c:v>1/05/2022</c:v>
                </c:pt>
                <c:pt idx="107">
                  <c:v>1/05/2022</c:v>
                </c:pt>
                <c:pt idx="108">
                  <c:v>1/06/2022</c:v>
                </c:pt>
                <c:pt idx="109">
                  <c:v>1/06/2022</c:v>
                </c:pt>
                <c:pt idx="110">
                  <c:v>1/07/2022</c:v>
                </c:pt>
                <c:pt idx="111">
                  <c:v>1/07/2022</c:v>
                </c:pt>
                <c:pt idx="112">
                  <c:v>1/08/2022</c:v>
                </c:pt>
                <c:pt idx="113">
                  <c:v>1/08/2022</c:v>
                </c:pt>
                <c:pt idx="114">
                  <c:v>1/09/2022</c:v>
                </c:pt>
                <c:pt idx="115">
                  <c:v>1/09/2022</c:v>
                </c:pt>
                <c:pt idx="116">
                  <c:v>1/10/2022</c:v>
                </c:pt>
                <c:pt idx="117">
                  <c:v>1/10/2022</c:v>
                </c:pt>
                <c:pt idx="118">
                  <c:v>1/11/2022</c:v>
                </c:pt>
                <c:pt idx="119">
                  <c:v>1/11/2022</c:v>
                </c:pt>
                <c:pt idx="120">
                  <c:v>1/12/2022</c:v>
                </c:pt>
                <c:pt idx="121">
                  <c:v>1/12/2022</c:v>
                </c:pt>
                <c:pt idx="122">
                  <c:v>1/01/2023</c:v>
                </c:pt>
                <c:pt idx="123">
                  <c:v>1/01/2023</c:v>
                </c:pt>
                <c:pt idx="124">
                  <c:v>1/02/2023</c:v>
                </c:pt>
                <c:pt idx="125">
                  <c:v>1/02/2023</c:v>
                </c:pt>
                <c:pt idx="126">
                  <c:v>1/03/2023</c:v>
                </c:pt>
                <c:pt idx="127">
                  <c:v>1/03/2023</c:v>
                </c:pt>
                <c:pt idx="128">
                  <c:v>1/04/2023</c:v>
                </c:pt>
                <c:pt idx="129">
                  <c:v>1/04/2023</c:v>
                </c:pt>
                <c:pt idx="130">
                  <c:v>1/05/2023</c:v>
                </c:pt>
                <c:pt idx="131">
                  <c:v>1/05/2023</c:v>
                </c:pt>
                <c:pt idx="132">
                  <c:v>1/06/2023</c:v>
                </c:pt>
                <c:pt idx="133">
                  <c:v>1/06/2023</c:v>
                </c:pt>
                <c:pt idx="134">
                  <c:v>1/07/2023</c:v>
                </c:pt>
                <c:pt idx="135">
                  <c:v>1/07/2023</c:v>
                </c:pt>
                <c:pt idx="136">
                  <c:v>1/08/2023</c:v>
                </c:pt>
                <c:pt idx="137">
                  <c:v>1/08/2023</c:v>
                </c:pt>
                <c:pt idx="138">
                  <c:v>1/09/2023</c:v>
                </c:pt>
                <c:pt idx="139">
                  <c:v>1/09/2023</c:v>
                </c:pt>
                <c:pt idx="140">
                  <c:v>1/10/2023</c:v>
                </c:pt>
                <c:pt idx="141">
                  <c:v>1/10/2023</c:v>
                </c:pt>
                <c:pt idx="142">
                  <c:v>1/11/2023</c:v>
                </c:pt>
                <c:pt idx="143">
                  <c:v>1/11/2023</c:v>
                </c:pt>
                <c:pt idx="144">
                  <c:v>1/12/2023</c:v>
                </c:pt>
                <c:pt idx="145">
                  <c:v>1/12/2023</c:v>
                </c:pt>
                <c:pt idx="146">
                  <c:v>1/01/2024</c:v>
                </c:pt>
                <c:pt idx="147">
                  <c:v>1/01/2024</c:v>
                </c:pt>
                <c:pt idx="148">
                  <c:v>1/02/2024</c:v>
                </c:pt>
                <c:pt idx="149">
                  <c:v>1/02/2024</c:v>
                </c:pt>
                <c:pt idx="150">
                  <c:v>1/03/2024</c:v>
                </c:pt>
                <c:pt idx="151">
                  <c:v>1/03/2024</c:v>
                </c:pt>
                <c:pt idx="152">
                  <c:v>1/04/2024</c:v>
                </c:pt>
                <c:pt idx="153">
                  <c:v>1/04/2024</c:v>
                </c:pt>
                <c:pt idx="154">
                  <c:v>1/05/2024</c:v>
                </c:pt>
                <c:pt idx="155">
                  <c:v>1/05/2024</c:v>
                </c:pt>
                <c:pt idx="156">
                  <c:v>1/06/2024</c:v>
                </c:pt>
                <c:pt idx="157">
                  <c:v>1/06/2024</c:v>
                </c:pt>
                <c:pt idx="158">
                  <c:v>1/07/2024</c:v>
                </c:pt>
                <c:pt idx="159">
                  <c:v>1/07/2024</c:v>
                </c:pt>
                <c:pt idx="160">
                  <c:v>1/08/2024</c:v>
                </c:pt>
                <c:pt idx="161">
                  <c:v>1/08/2024</c:v>
                </c:pt>
                <c:pt idx="162">
                  <c:v>1/09/2024</c:v>
                </c:pt>
                <c:pt idx="163">
                  <c:v>1/09/2024</c:v>
                </c:pt>
                <c:pt idx="164">
                  <c:v>1/10/2024</c:v>
                </c:pt>
                <c:pt idx="165">
                  <c:v>1/11/2024</c:v>
                </c:pt>
                <c:pt idx="166">
                  <c:v>1/12/2024</c:v>
                </c:pt>
                <c:pt idx="167">
                  <c:v>1/01/2025</c:v>
                </c:pt>
                <c:pt idx="168">
                  <c:v>1/02/2025</c:v>
                </c:pt>
                <c:pt idx="169">
                  <c:v>1/03/2025</c:v>
                </c:pt>
                <c:pt idx="170">
                  <c:v>1/04/2025</c:v>
                </c:pt>
                <c:pt idx="171">
                  <c:v>1/05/2025</c:v>
                </c:pt>
                <c:pt idx="172">
                  <c:v>1/06/2025</c:v>
                </c:pt>
                <c:pt idx="173">
                  <c:v>1/07/2025</c:v>
                </c:pt>
                <c:pt idx="174">
                  <c:v>1/08/2025</c:v>
                </c:pt>
                <c:pt idx="175">
                  <c:v>1/09/2025</c:v>
                </c:pt>
                <c:pt idx="176">
                  <c:v>1/10/2025</c:v>
                </c:pt>
                <c:pt idx="177">
                  <c:v>1/11/2025</c:v>
                </c:pt>
                <c:pt idx="178">
                  <c:v>1/12/2025</c:v>
                </c:pt>
                <c:pt idx="179">
                  <c:v>1/01/2026</c:v>
                </c:pt>
                <c:pt idx="180">
                  <c:v>1/02/2026</c:v>
                </c:pt>
                <c:pt idx="181">
                  <c:v>1/03/2026</c:v>
                </c:pt>
                <c:pt idx="182">
                  <c:v>1/04/2026</c:v>
                </c:pt>
                <c:pt idx="183">
                  <c:v>1/05/2026</c:v>
                </c:pt>
                <c:pt idx="184">
                  <c:v>1/06/2026</c:v>
                </c:pt>
                <c:pt idx="185">
                  <c:v>1/07/2026</c:v>
                </c:pt>
                <c:pt idx="186">
                  <c:v>1/08/2026</c:v>
                </c:pt>
                <c:pt idx="187">
                  <c:v>1/09/2026</c:v>
                </c:pt>
                <c:pt idx="188">
                  <c:v>1/10/2026</c:v>
                </c:pt>
                <c:pt idx="189">
                  <c:v>1/11/2026</c:v>
                </c:pt>
                <c:pt idx="190">
                  <c:v>1/12/2026</c:v>
                </c:pt>
                <c:pt idx="191">
                  <c:v>1/01/2027</c:v>
                </c:pt>
                <c:pt idx="192">
                  <c:v>1/02/2027</c:v>
                </c:pt>
                <c:pt idx="193">
                  <c:v>1/03/2027</c:v>
                </c:pt>
                <c:pt idx="194">
                  <c:v>1/04/2027</c:v>
                </c:pt>
                <c:pt idx="195">
                  <c:v>1/05/2027</c:v>
                </c:pt>
                <c:pt idx="196">
                  <c:v>1/06/2027</c:v>
                </c:pt>
                <c:pt idx="197">
                  <c:v>1/07/2027</c:v>
                </c:pt>
                <c:pt idx="198">
                  <c:v>1/08/2027</c:v>
                </c:pt>
                <c:pt idx="199">
                  <c:v>1/09/2027</c:v>
                </c:pt>
                <c:pt idx="200">
                  <c:v>1/10/2027</c:v>
                </c:pt>
                <c:pt idx="201">
                  <c:v>1/11/2027</c:v>
                </c:pt>
                <c:pt idx="202">
                  <c:v>1/12/2027</c:v>
                </c:pt>
                <c:pt idx="203">
                  <c:v>1/01/2028</c:v>
                </c:pt>
                <c:pt idx="204">
                  <c:v>1/02/2028</c:v>
                </c:pt>
                <c:pt idx="205">
                  <c:v>1/03/2028</c:v>
                </c:pt>
                <c:pt idx="206">
                  <c:v>1/04/2028</c:v>
                </c:pt>
                <c:pt idx="207">
                  <c:v>1/05/2028</c:v>
                </c:pt>
                <c:pt idx="208">
                  <c:v>1/06/2028</c:v>
                </c:pt>
                <c:pt idx="209">
                  <c:v>1/07/2028</c:v>
                </c:pt>
                <c:pt idx="210">
                  <c:v>1/08/2028</c:v>
                </c:pt>
                <c:pt idx="211">
                  <c:v>1/09/2028</c:v>
                </c:pt>
                <c:pt idx="212">
                  <c:v>1/10/2028</c:v>
                </c:pt>
                <c:pt idx="213">
                  <c:v>1/11/2028</c:v>
                </c:pt>
                <c:pt idx="214">
                  <c:v>1/12/2028</c:v>
                </c:pt>
                <c:pt idx="215">
                  <c:v>1/01/2029</c:v>
                </c:pt>
                <c:pt idx="216">
                  <c:v>1/02/2029</c:v>
                </c:pt>
                <c:pt idx="217">
                  <c:v>1/03/2029</c:v>
                </c:pt>
                <c:pt idx="218">
                  <c:v>1/04/2029</c:v>
                </c:pt>
                <c:pt idx="219">
                  <c:v>1/05/2029</c:v>
                </c:pt>
                <c:pt idx="220">
                  <c:v>1/06/2029</c:v>
                </c:pt>
                <c:pt idx="221">
                  <c:v>1/07/2029</c:v>
                </c:pt>
                <c:pt idx="222">
                  <c:v>1/08/2029</c:v>
                </c:pt>
                <c:pt idx="223">
                  <c:v>1/09/2029</c:v>
                </c:pt>
                <c:pt idx="224">
                  <c:v>1/10/2029</c:v>
                </c:pt>
                <c:pt idx="225">
                  <c:v>1/11/2029</c:v>
                </c:pt>
                <c:pt idx="226">
                  <c:v>1/12/2029</c:v>
                </c:pt>
                <c:pt idx="227">
                  <c:v>1/01/2030</c:v>
                </c:pt>
                <c:pt idx="228">
                  <c:v>1/02/2030</c:v>
                </c:pt>
                <c:pt idx="229">
                  <c:v>1/03/2030</c:v>
                </c:pt>
                <c:pt idx="230">
                  <c:v>1/04/2030</c:v>
                </c:pt>
                <c:pt idx="231">
                  <c:v>1/05/2030</c:v>
                </c:pt>
                <c:pt idx="232">
                  <c:v>1/06/2030</c:v>
                </c:pt>
                <c:pt idx="233">
                  <c:v>1/07/2030</c:v>
                </c:pt>
                <c:pt idx="234">
                  <c:v>1/08/2030</c:v>
                </c:pt>
                <c:pt idx="235">
                  <c:v>1/09/2030</c:v>
                </c:pt>
                <c:pt idx="236">
                  <c:v>1/10/2030</c:v>
                </c:pt>
                <c:pt idx="237">
                  <c:v>1/11/2030</c:v>
                </c:pt>
                <c:pt idx="238">
                  <c:v>1/12/2030</c:v>
                </c:pt>
                <c:pt idx="239">
                  <c:v>1/01/2031</c:v>
                </c:pt>
                <c:pt idx="240">
                  <c:v>1/02/2031</c:v>
                </c:pt>
                <c:pt idx="241">
                  <c:v>1/03/2031</c:v>
                </c:pt>
                <c:pt idx="242">
                  <c:v>1/04/2031</c:v>
                </c:pt>
                <c:pt idx="243">
                  <c:v>1/05/2031</c:v>
                </c:pt>
                <c:pt idx="244">
                  <c:v>1/06/2031</c:v>
                </c:pt>
                <c:pt idx="245">
                  <c:v>1/07/2031</c:v>
                </c:pt>
                <c:pt idx="246">
                  <c:v>1/08/2031</c:v>
                </c:pt>
                <c:pt idx="247">
                  <c:v>1/09/2031</c:v>
                </c:pt>
                <c:pt idx="248">
                  <c:v>1/10/2031</c:v>
                </c:pt>
                <c:pt idx="249">
                  <c:v>1/11/2031</c:v>
                </c:pt>
                <c:pt idx="250">
                  <c:v>1/12/2031</c:v>
                </c:pt>
                <c:pt idx="251">
                  <c:v>1/01/2032</c:v>
                </c:pt>
                <c:pt idx="252">
                  <c:v>1/02/2032</c:v>
                </c:pt>
                <c:pt idx="253">
                  <c:v>1/03/2032</c:v>
                </c:pt>
                <c:pt idx="254">
                  <c:v>1/04/2032</c:v>
                </c:pt>
                <c:pt idx="255">
                  <c:v>1/05/2032</c:v>
                </c:pt>
                <c:pt idx="256">
                  <c:v>1/06/2032</c:v>
                </c:pt>
                <c:pt idx="257">
                  <c:v>1/07/2032</c:v>
                </c:pt>
                <c:pt idx="258">
                  <c:v>1/08/2032</c:v>
                </c:pt>
                <c:pt idx="259">
                  <c:v>1/09/2032</c:v>
                </c:pt>
                <c:pt idx="260">
                  <c:v>1/10/2032</c:v>
                </c:pt>
                <c:pt idx="261">
                  <c:v>1/11/2032</c:v>
                </c:pt>
                <c:pt idx="262">
                  <c:v>1/12/2032</c:v>
                </c:pt>
                <c:pt idx="263">
                  <c:v>1/01/2033</c:v>
                </c:pt>
                <c:pt idx="264">
                  <c:v>1/02/2033</c:v>
                </c:pt>
                <c:pt idx="265">
                  <c:v>1/03/2033</c:v>
                </c:pt>
                <c:pt idx="266">
                  <c:v>1/04/2033</c:v>
                </c:pt>
                <c:pt idx="267">
                  <c:v>1/05/2033</c:v>
                </c:pt>
                <c:pt idx="268">
                  <c:v>1/06/2033</c:v>
                </c:pt>
                <c:pt idx="269">
                  <c:v>1/07/2033</c:v>
                </c:pt>
                <c:pt idx="270">
                  <c:v>1/08/2033</c:v>
                </c:pt>
                <c:pt idx="271">
                  <c:v>1/09/2033</c:v>
                </c:pt>
                <c:pt idx="272">
                  <c:v>1/10/2033</c:v>
                </c:pt>
                <c:pt idx="273">
                  <c:v>1/11/2033</c:v>
                </c:pt>
                <c:pt idx="274">
                  <c:v>1/12/2033</c:v>
                </c:pt>
                <c:pt idx="275">
                  <c:v>1/01/2034</c:v>
                </c:pt>
                <c:pt idx="276">
                  <c:v>1/02/2034</c:v>
                </c:pt>
                <c:pt idx="277">
                  <c:v>1/03/2034</c:v>
                </c:pt>
                <c:pt idx="278">
                  <c:v>1/04/2034</c:v>
                </c:pt>
                <c:pt idx="279">
                  <c:v>1/05/2034</c:v>
                </c:pt>
                <c:pt idx="280">
                  <c:v>1/06/2034</c:v>
                </c:pt>
                <c:pt idx="281">
                  <c:v>1/07/2034</c:v>
                </c:pt>
                <c:pt idx="282">
                  <c:v>1/08/2034</c:v>
                </c:pt>
                <c:pt idx="283">
                  <c:v>1/09/2034</c:v>
                </c:pt>
                <c:pt idx="284">
                  <c:v>1/10/2034</c:v>
                </c:pt>
                <c:pt idx="285">
                  <c:v>1/11/2034</c:v>
                </c:pt>
                <c:pt idx="286">
                  <c:v>1/12/2034</c:v>
                </c:pt>
                <c:pt idx="287">
                  <c:v>1/01/2035</c:v>
                </c:pt>
                <c:pt idx="288">
                  <c:v>1/02/2035</c:v>
                </c:pt>
                <c:pt idx="289">
                  <c:v>1/03/2035</c:v>
                </c:pt>
                <c:pt idx="290">
                  <c:v>1/04/2035</c:v>
                </c:pt>
                <c:pt idx="291">
                  <c:v>1/05/2035</c:v>
                </c:pt>
                <c:pt idx="292">
                  <c:v>1/06/2035</c:v>
                </c:pt>
                <c:pt idx="293">
                  <c:v>1/07/2035</c:v>
                </c:pt>
                <c:pt idx="294">
                  <c:v>1/08/2035</c:v>
                </c:pt>
                <c:pt idx="295">
                  <c:v>1/09/2035</c:v>
                </c:pt>
                <c:pt idx="296">
                  <c:v>1/10/2035</c:v>
                </c:pt>
                <c:pt idx="297">
                  <c:v>1/11/2035</c:v>
                </c:pt>
                <c:pt idx="298">
                  <c:v>1/12/2035</c:v>
                </c:pt>
                <c:pt idx="299">
                  <c:v>1/01/2036</c:v>
                </c:pt>
                <c:pt idx="300">
                  <c:v>1/02/2036</c:v>
                </c:pt>
                <c:pt idx="301">
                  <c:v>1/03/2036</c:v>
                </c:pt>
                <c:pt idx="302">
                  <c:v>1/04/2036</c:v>
                </c:pt>
                <c:pt idx="303">
                  <c:v>1/05/2036</c:v>
                </c:pt>
                <c:pt idx="304">
                  <c:v>1/06/2036</c:v>
                </c:pt>
                <c:pt idx="305">
                  <c:v>1/07/2036</c:v>
                </c:pt>
                <c:pt idx="306">
                  <c:v>1/08/2036</c:v>
                </c:pt>
                <c:pt idx="307">
                  <c:v>1/09/2036</c:v>
                </c:pt>
                <c:pt idx="308">
                  <c:v>1/10/2036</c:v>
                </c:pt>
                <c:pt idx="309">
                  <c:v>1/11/2036</c:v>
                </c:pt>
                <c:pt idx="310">
                  <c:v>1/12/2036</c:v>
                </c:pt>
                <c:pt idx="311">
                  <c:v>1/01/2037</c:v>
                </c:pt>
                <c:pt idx="312">
                  <c:v>1/02/2037</c:v>
                </c:pt>
                <c:pt idx="313">
                  <c:v>1/03/2037</c:v>
                </c:pt>
                <c:pt idx="314">
                  <c:v>1/04/2037</c:v>
                </c:pt>
                <c:pt idx="315">
                  <c:v>1/05/2037</c:v>
                </c:pt>
                <c:pt idx="316">
                  <c:v>1/06/2037</c:v>
                </c:pt>
                <c:pt idx="317">
                  <c:v>1/07/2037</c:v>
                </c:pt>
                <c:pt idx="318">
                  <c:v>1/08/2037</c:v>
                </c:pt>
                <c:pt idx="319">
                  <c:v>1/09/2037</c:v>
                </c:pt>
                <c:pt idx="320">
                  <c:v>1/10/2037</c:v>
                </c:pt>
                <c:pt idx="321">
                  <c:v>1/11/2037</c:v>
                </c:pt>
                <c:pt idx="322">
                  <c:v>1/12/2037</c:v>
                </c:pt>
                <c:pt idx="323">
                  <c:v>1/01/2038</c:v>
                </c:pt>
                <c:pt idx="324">
                  <c:v>1/02/2038</c:v>
                </c:pt>
                <c:pt idx="325">
                  <c:v>1/03/2038</c:v>
                </c:pt>
                <c:pt idx="326">
                  <c:v>1/04/2038</c:v>
                </c:pt>
                <c:pt idx="327">
                  <c:v>1/05/2038</c:v>
                </c:pt>
                <c:pt idx="328">
                  <c:v>1/06/2038</c:v>
                </c:pt>
                <c:pt idx="329">
                  <c:v>1/07/2038</c:v>
                </c:pt>
                <c:pt idx="330">
                  <c:v>1/08/2038</c:v>
                </c:pt>
                <c:pt idx="331">
                  <c:v>1/09/2038</c:v>
                </c:pt>
                <c:pt idx="332">
                  <c:v>1/10/2038</c:v>
                </c:pt>
                <c:pt idx="333">
                  <c:v>1/11/2038</c:v>
                </c:pt>
                <c:pt idx="334">
                  <c:v>1/12/2038</c:v>
                </c:pt>
                <c:pt idx="335">
                  <c:v>1/01/2039</c:v>
                </c:pt>
                <c:pt idx="336">
                  <c:v>1/02/2039</c:v>
                </c:pt>
                <c:pt idx="337">
                  <c:v>1/03/2039</c:v>
                </c:pt>
                <c:pt idx="338">
                  <c:v>1/04/2039</c:v>
                </c:pt>
                <c:pt idx="339">
                  <c:v>1/05/2039</c:v>
                </c:pt>
                <c:pt idx="340">
                  <c:v>1/06/2039</c:v>
                </c:pt>
                <c:pt idx="341">
                  <c:v>1/07/2039</c:v>
                </c:pt>
                <c:pt idx="342">
                  <c:v>1/08/2039</c:v>
                </c:pt>
                <c:pt idx="343">
                  <c:v>1/09/2039</c:v>
                </c:pt>
                <c:pt idx="344">
                  <c:v>1/10/2039</c:v>
                </c:pt>
                <c:pt idx="345">
                  <c:v>1/11/2039</c:v>
                </c:pt>
                <c:pt idx="346">
                  <c:v>1/12/2039</c:v>
                </c:pt>
                <c:pt idx="347">
                  <c:v>1/01/2040</c:v>
                </c:pt>
                <c:pt idx="348">
                  <c:v>1/02/2040</c:v>
                </c:pt>
                <c:pt idx="349">
                  <c:v>1/03/2040</c:v>
                </c:pt>
                <c:pt idx="350">
                  <c:v>1/04/2040</c:v>
                </c:pt>
                <c:pt idx="351">
                  <c:v>1/05/2040</c:v>
                </c:pt>
                <c:pt idx="352">
                  <c:v>1/06/2040</c:v>
                </c:pt>
                <c:pt idx="353">
                  <c:v>1/07/2040</c:v>
                </c:pt>
                <c:pt idx="354">
                  <c:v>1/08/2040</c:v>
                </c:pt>
                <c:pt idx="355">
                  <c:v>1/09/2040</c:v>
                </c:pt>
                <c:pt idx="356">
                  <c:v>1/10/2040</c:v>
                </c:pt>
                <c:pt idx="357">
                  <c:v>1/11/2040</c:v>
                </c:pt>
                <c:pt idx="358">
                  <c:v>1/12/2040</c:v>
                </c:pt>
                <c:pt idx="359">
                  <c:v>1/01/2041</c:v>
                </c:pt>
                <c:pt idx="360">
                  <c:v>1/02/2041</c:v>
                </c:pt>
                <c:pt idx="361">
                  <c:v>1/03/2041</c:v>
                </c:pt>
                <c:pt idx="362">
                  <c:v>1/04/2041</c:v>
                </c:pt>
                <c:pt idx="363">
                  <c:v>1/05/2041</c:v>
                </c:pt>
                <c:pt idx="364">
                  <c:v>1/06/2041</c:v>
                </c:pt>
                <c:pt idx="365">
                  <c:v>1/07/2041</c:v>
                </c:pt>
                <c:pt idx="366">
                  <c:v>1/08/2041</c:v>
                </c:pt>
                <c:pt idx="367">
                  <c:v>1/09/2041</c:v>
                </c:pt>
                <c:pt idx="368">
                  <c:v>1/10/2041</c:v>
                </c:pt>
                <c:pt idx="369">
                  <c:v>1/11/2041</c:v>
                </c:pt>
                <c:pt idx="370">
                  <c:v>1/12/2041</c:v>
                </c:pt>
                <c:pt idx="371">
                  <c:v>1/01/2042</c:v>
                </c:pt>
                <c:pt idx="372">
                  <c:v>1/02/2042</c:v>
                </c:pt>
                <c:pt idx="373">
                  <c:v>1/03/2042</c:v>
                </c:pt>
                <c:pt idx="374">
                  <c:v>1/04/2042</c:v>
                </c:pt>
                <c:pt idx="375">
                  <c:v>1/05/2042</c:v>
                </c:pt>
                <c:pt idx="376">
                  <c:v>1/06/2042</c:v>
                </c:pt>
                <c:pt idx="377">
                  <c:v>1/07/2042</c:v>
                </c:pt>
                <c:pt idx="378">
                  <c:v>1/08/2042</c:v>
                </c:pt>
                <c:pt idx="379">
                  <c:v>1/09/2042</c:v>
                </c:pt>
                <c:pt idx="380">
                  <c:v>1/10/2042</c:v>
                </c:pt>
                <c:pt idx="381">
                  <c:v>1/11/2042</c:v>
                </c:pt>
                <c:pt idx="382">
                  <c:v>1/12/2042</c:v>
                </c:pt>
                <c:pt idx="383">
                  <c:v>1/01/2043</c:v>
                </c:pt>
                <c:pt idx="384">
                  <c:v>1/02/2043</c:v>
                </c:pt>
                <c:pt idx="385">
                  <c:v>1/03/2043</c:v>
                </c:pt>
                <c:pt idx="386">
                  <c:v>1/04/2043</c:v>
                </c:pt>
                <c:pt idx="387">
                  <c:v>1/05/2043</c:v>
                </c:pt>
                <c:pt idx="388">
                  <c:v>1/06/2043</c:v>
                </c:pt>
                <c:pt idx="389">
                  <c:v>1/07/2043</c:v>
                </c:pt>
                <c:pt idx="390">
                  <c:v>1/08/2043</c:v>
                </c:pt>
                <c:pt idx="391">
                  <c:v>1/09/2043</c:v>
                </c:pt>
                <c:pt idx="392">
                  <c:v>1/10/2043</c:v>
                </c:pt>
                <c:pt idx="393">
                  <c:v>1/11/2043</c:v>
                </c:pt>
                <c:pt idx="394">
                  <c:v>1/12/2043</c:v>
                </c:pt>
                <c:pt idx="395">
                  <c:v>1/01/2044</c:v>
                </c:pt>
                <c:pt idx="396">
                  <c:v>1/02/2044</c:v>
                </c:pt>
                <c:pt idx="397">
                  <c:v>1/03/2044</c:v>
                </c:pt>
                <c:pt idx="398">
                  <c:v>1/04/2044</c:v>
                </c:pt>
                <c:pt idx="399">
                  <c:v>1/05/2044</c:v>
                </c:pt>
                <c:pt idx="400">
                  <c:v>1/06/2044</c:v>
                </c:pt>
                <c:pt idx="401">
                  <c:v>1/07/2044</c:v>
                </c:pt>
                <c:pt idx="402">
                  <c:v>1/08/2044</c:v>
                </c:pt>
                <c:pt idx="403">
                  <c:v>1/09/2044</c:v>
                </c:pt>
                <c:pt idx="404">
                  <c:v>1/10/2044</c:v>
                </c:pt>
                <c:pt idx="405">
                  <c:v>1/11/2044</c:v>
                </c:pt>
                <c:pt idx="406">
                  <c:v>1/12/2044</c:v>
                </c:pt>
                <c:pt idx="407">
                  <c:v>1/01/2045</c:v>
                </c:pt>
                <c:pt idx="408">
                  <c:v>1/02/2045</c:v>
                </c:pt>
                <c:pt idx="409">
                  <c:v>1/03/2045</c:v>
                </c:pt>
                <c:pt idx="410">
                  <c:v>1/04/2045</c:v>
                </c:pt>
                <c:pt idx="411">
                  <c:v>1/05/2045</c:v>
                </c:pt>
                <c:pt idx="412">
                  <c:v>1/06/2045</c:v>
                </c:pt>
                <c:pt idx="413">
                  <c:v>1/07/2045</c:v>
                </c:pt>
                <c:pt idx="414">
                  <c:v>1/08/2045</c:v>
                </c:pt>
                <c:pt idx="415">
                  <c:v>1/09/2045</c:v>
                </c:pt>
                <c:pt idx="416">
                  <c:v>1/10/2045</c:v>
                </c:pt>
                <c:pt idx="417">
                  <c:v>1/11/2045</c:v>
                </c:pt>
                <c:pt idx="418">
                  <c:v>1/12/2045</c:v>
                </c:pt>
                <c:pt idx="419">
                  <c:v>1/01/2046</c:v>
                </c:pt>
                <c:pt idx="420">
                  <c:v>1/02/2046</c:v>
                </c:pt>
                <c:pt idx="421">
                  <c:v>1/03/2046</c:v>
                </c:pt>
                <c:pt idx="422">
                  <c:v>1/04/2046</c:v>
                </c:pt>
                <c:pt idx="423">
                  <c:v>1/05/2046</c:v>
                </c:pt>
                <c:pt idx="424">
                  <c:v>1/06/2046</c:v>
                </c:pt>
                <c:pt idx="425">
                  <c:v>1/07/2046</c:v>
                </c:pt>
                <c:pt idx="426">
                  <c:v>1/08/2046</c:v>
                </c:pt>
                <c:pt idx="427">
                  <c:v>1/09/2046</c:v>
                </c:pt>
                <c:pt idx="428">
                  <c:v>1/10/2046</c:v>
                </c:pt>
                <c:pt idx="429">
                  <c:v>1/11/2046</c:v>
                </c:pt>
                <c:pt idx="430">
                  <c:v>1/12/2046</c:v>
                </c:pt>
                <c:pt idx="431">
                  <c:v>1/01/2047</c:v>
                </c:pt>
                <c:pt idx="432">
                  <c:v>1/02/2047</c:v>
                </c:pt>
                <c:pt idx="433">
                  <c:v>1/03/2047</c:v>
                </c:pt>
                <c:pt idx="434">
                  <c:v>1/04/2047</c:v>
                </c:pt>
                <c:pt idx="435">
                  <c:v>1/05/2047</c:v>
                </c:pt>
                <c:pt idx="436">
                  <c:v>1/06/2047</c:v>
                </c:pt>
                <c:pt idx="437">
                  <c:v>1/07/2047</c:v>
                </c:pt>
                <c:pt idx="438">
                  <c:v>1/08/2047</c:v>
                </c:pt>
                <c:pt idx="439">
                  <c:v>1/09/2047</c:v>
                </c:pt>
                <c:pt idx="440">
                  <c:v>1/10/2047</c:v>
                </c:pt>
                <c:pt idx="441">
                  <c:v>1/11/2047</c:v>
                </c:pt>
                <c:pt idx="442">
                  <c:v>1/12/2047</c:v>
                </c:pt>
                <c:pt idx="443">
                  <c:v>1/01/2048</c:v>
                </c:pt>
                <c:pt idx="444">
                  <c:v>1/02/2048</c:v>
                </c:pt>
                <c:pt idx="445">
                  <c:v>1/03/2048</c:v>
                </c:pt>
                <c:pt idx="446">
                  <c:v>1/04/2048</c:v>
                </c:pt>
                <c:pt idx="447">
                  <c:v>1/05/2048</c:v>
                </c:pt>
                <c:pt idx="448">
                  <c:v>1/06/2048</c:v>
                </c:pt>
                <c:pt idx="449">
                  <c:v>1/07/2048</c:v>
                </c:pt>
                <c:pt idx="450">
                  <c:v>1/08/2048</c:v>
                </c:pt>
                <c:pt idx="451">
                  <c:v>1/09/2048</c:v>
                </c:pt>
                <c:pt idx="452">
                  <c:v>1/10/2048</c:v>
                </c:pt>
                <c:pt idx="453">
                  <c:v>1/11/2048</c:v>
                </c:pt>
                <c:pt idx="454">
                  <c:v>1/12/2048</c:v>
                </c:pt>
                <c:pt idx="455">
                  <c:v>1/01/2049</c:v>
                </c:pt>
                <c:pt idx="456">
                  <c:v>1/02/2049</c:v>
                </c:pt>
                <c:pt idx="457">
                  <c:v>1/03/2049</c:v>
                </c:pt>
                <c:pt idx="458">
                  <c:v>1/04/2049</c:v>
                </c:pt>
                <c:pt idx="459">
                  <c:v>1/05/2049</c:v>
                </c:pt>
                <c:pt idx="460">
                  <c:v>1/06/2049</c:v>
                </c:pt>
                <c:pt idx="461">
                  <c:v>1/07/2049</c:v>
                </c:pt>
                <c:pt idx="462">
                  <c:v>1/08/2049</c:v>
                </c:pt>
                <c:pt idx="463">
                  <c:v>1/09/2049</c:v>
                </c:pt>
                <c:pt idx="464">
                  <c:v>1/10/2049</c:v>
                </c:pt>
                <c:pt idx="465">
                  <c:v>1/11/2049</c:v>
                </c:pt>
                <c:pt idx="466">
                  <c:v>1/12/2049</c:v>
                </c:pt>
                <c:pt idx="467">
                  <c:v>1/01/2050</c:v>
                </c:pt>
                <c:pt idx="468">
                  <c:v>1/02/2050</c:v>
                </c:pt>
                <c:pt idx="469">
                  <c:v>1/03/2050</c:v>
                </c:pt>
                <c:pt idx="470">
                  <c:v>1/04/2050</c:v>
                </c:pt>
                <c:pt idx="471">
                  <c:v>1/05/2050</c:v>
                </c:pt>
                <c:pt idx="472">
                  <c:v>1/06/2050</c:v>
                </c:pt>
                <c:pt idx="473">
                  <c:v>1/07/2050</c:v>
                </c:pt>
                <c:pt idx="474">
                  <c:v>1/08/2050</c:v>
                </c:pt>
                <c:pt idx="475">
                  <c:v>1/09/2050</c:v>
                </c:pt>
                <c:pt idx="476">
                  <c:v>1/10/2050</c:v>
                </c:pt>
                <c:pt idx="477">
                  <c:v>1/11/2050</c:v>
                </c:pt>
                <c:pt idx="478">
                  <c:v>1/12/2050</c:v>
                </c:pt>
                <c:pt idx="479">
                  <c:v>1/01/2051</c:v>
                </c:pt>
                <c:pt idx="480">
                  <c:v>1/02/2051</c:v>
                </c:pt>
                <c:pt idx="481">
                  <c:v>1/03/2051</c:v>
                </c:pt>
                <c:pt idx="482">
                  <c:v>1/04/2051</c:v>
                </c:pt>
                <c:pt idx="483">
                  <c:v>1/05/2051</c:v>
                </c:pt>
                <c:pt idx="484">
                  <c:v>1/06/2051</c:v>
                </c:pt>
                <c:pt idx="485">
                  <c:v>1/07/2051</c:v>
                </c:pt>
                <c:pt idx="486">
                  <c:v>1/08/2051</c:v>
                </c:pt>
                <c:pt idx="487">
                  <c:v>1/09/2051</c:v>
                </c:pt>
                <c:pt idx="488">
                  <c:v>1/10/2051</c:v>
                </c:pt>
                <c:pt idx="489">
                  <c:v>1/11/2051</c:v>
                </c:pt>
                <c:pt idx="490">
                  <c:v>1/12/2051</c:v>
                </c:pt>
                <c:pt idx="491">
                  <c:v>1/01/2052</c:v>
                </c:pt>
                <c:pt idx="492">
                  <c:v>1/02/2052</c:v>
                </c:pt>
                <c:pt idx="493">
                  <c:v>1/03/2052</c:v>
                </c:pt>
                <c:pt idx="494">
                  <c:v>1/04/2052</c:v>
                </c:pt>
                <c:pt idx="495">
                  <c:v>1/05/2052</c:v>
                </c:pt>
                <c:pt idx="496">
                  <c:v>1/06/2052</c:v>
                </c:pt>
                <c:pt idx="497">
                  <c:v>1/07/2052</c:v>
                </c:pt>
                <c:pt idx="498">
                  <c:v>1/08/2052</c:v>
                </c:pt>
                <c:pt idx="499">
                  <c:v>1/09/2052</c:v>
                </c:pt>
                <c:pt idx="500">
                  <c:v>1/10/2052</c:v>
                </c:pt>
                <c:pt idx="501">
                  <c:v>1/11/2052</c:v>
                </c:pt>
                <c:pt idx="502">
                  <c:v>1/12/2052</c:v>
                </c:pt>
                <c:pt idx="503">
                  <c:v>1/01/2053</c:v>
                </c:pt>
                <c:pt idx="504">
                  <c:v>1/02/2053</c:v>
                </c:pt>
                <c:pt idx="505">
                  <c:v>1/03/2053</c:v>
                </c:pt>
                <c:pt idx="506">
                  <c:v>1/04/2053</c:v>
                </c:pt>
                <c:pt idx="507">
                  <c:v>1/05/2053</c:v>
                </c:pt>
                <c:pt idx="508">
                  <c:v>1/06/2053</c:v>
                </c:pt>
                <c:pt idx="509">
                  <c:v>1/07/2053</c:v>
                </c:pt>
                <c:pt idx="510">
                  <c:v>1/08/2053</c:v>
                </c:pt>
                <c:pt idx="511">
                  <c:v>1/09/2053</c:v>
                </c:pt>
                <c:pt idx="512">
                  <c:v>1/10/2053</c:v>
                </c:pt>
                <c:pt idx="513">
                  <c:v>1/11/2053</c:v>
                </c:pt>
                <c:pt idx="514">
                  <c:v>1/12/2053</c:v>
                </c:pt>
                <c:pt idx="515">
                  <c:v>1/01/2054</c:v>
                </c:pt>
                <c:pt idx="516">
                  <c:v>1/02/2054</c:v>
                </c:pt>
                <c:pt idx="517">
                  <c:v>1/03/2054</c:v>
                </c:pt>
                <c:pt idx="518">
                  <c:v>1/04/2054</c:v>
                </c:pt>
                <c:pt idx="519">
                  <c:v>1/05/2054</c:v>
                </c:pt>
                <c:pt idx="520">
                  <c:v>1/06/2054</c:v>
                </c:pt>
                <c:pt idx="521">
                  <c:v>1/07/2054</c:v>
                </c:pt>
                <c:pt idx="522">
                  <c:v>1/08/2054</c:v>
                </c:pt>
                <c:pt idx="523">
                  <c:v>1/09/2054</c:v>
                </c:pt>
                <c:pt idx="524">
                  <c:v>1/10/2054</c:v>
                </c:pt>
                <c:pt idx="525">
                  <c:v>1/11/2054</c:v>
                </c:pt>
                <c:pt idx="526">
                  <c:v>1/12/2054</c:v>
                </c:pt>
                <c:pt idx="527">
                  <c:v>1/01/2055</c:v>
                </c:pt>
                <c:pt idx="528">
                  <c:v>1/02/2055</c:v>
                </c:pt>
                <c:pt idx="529">
                  <c:v>1/03/2055</c:v>
                </c:pt>
                <c:pt idx="530">
                  <c:v>1/04/2055</c:v>
                </c:pt>
                <c:pt idx="531">
                  <c:v>1/05/2055</c:v>
                </c:pt>
                <c:pt idx="532">
                  <c:v>1/06/2055</c:v>
                </c:pt>
                <c:pt idx="533">
                  <c:v>1/07/2055</c:v>
                </c:pt>
                <c:pt idx="534">
                  <c:v>1/08/2055</c:v>
                </c:pt>
                <c:pt idx="535">
                  <c:v>1/09/2055</c:v>
                </c:pt>
                <c:pt idx="536">
                  <c:v>1/10/2055</c:v>
                </c:pt>
                <c:pt idx="537">
                  <c:v>1/11/2055</c:v>
                </c:pt>
                <c:pt idx="538">
                  <c:v>1/12/2055</c:v>
                </c:pt>
                <c:pt idx="539">
                  <c:v>1/01/2056</c:v>
                </c:pt>
                <c:pt idx="540">
                  <c:v>1/02/2056</c:v>
                </c:pt>
                <c:pt idx="541">
                  <c:v>1/03/2056</c:v>
                </c:pt>
                <c:pt idx="542">
                  <c:v>1/04/2056</c:v>
                </c:pt>
                <c:pt idx="543">
                  <c:v>1/05/2056</c:v>
                </c:pt>
                <c:pt idx="544">
                  <c:v>1/06/2056</c:v>
                </c:pt>
                <c:pt idx="545">
                  <c:v>1/07/2056</c:v>
                </c:pt>
                <c:pt idx="546">
                  <c:v>1/08/2056</c:v>
                </c:pt>
                <c:pt idx="547">
                  <c:v>1/09/2056</c:v>
                </c:pt>
                <c:pt idx="548">
                  <c:v>1/10/2056</c:v>
                </c:pt>
                <c:pt idx="549">
                  <c:v>1/11/2056</c:v>
                </c:pt>
                <c:pt idx="550">
                  <c:v>1/12/2056</c:v>
                </c:pt>
                <c:pt idx="551">
                  <c:v>1/01/2057</c:v>
                </c:pt>
                <c:pt idx="552">
                  <c:v>1/02/2057</c:v>
                </c:pt>
                <c:pt idx="553">
                  <c:v>1/03/2057</c:v>
                </c:pt>
                <c:pt idx="554">
                  <c:v>1/04/2057</c:v>
                </c:pt>
                <c:pt idx="555">
                  <c:v>1/05/2057</c:v>
                </c:pt>
                <c:pt idx="556">
                  <c:v>1/06/2057</c:v>
                </c:pt>
                <c:pt idx="557">
                  <c:v>1/07/2057</c:v>
                </c:pt>
                <c:pt idx="558">
                  <c:v>1/08/2057</c:v>
                </c:pt>
                <c:pt idx="559">
                  <c:v>1/09/2057</c:v>
                </c:pt>
                <c:pt idx="560">
                  <c:v>1/10/2057</c:v>
                </c:pt>
                <c:pt idx="561">
                  <c:v>1/11/2057</c:v>
                </c:pt>
                <c:pt idx="562">
                  <c:v>1/12/2057</c:v>
                </c:pt>
                <c:pt idx="563">
                  <c:v>1/01/2058</c:v>
                </c:pt>
                <c:pt idx="564">
                  <c:v>1/02/2058</c:v>
                </c:pt>
                <c:pt idx="565">
                  <c:v>1/03/2058</c:v>
                </c:pt>
                <c:pt idx="566">
                  <c:v>1/04/2058</c:v>
                </c:pt>
                <c:pt idx="567">
                  <c:v>1/05/2058</c:v>
                </c:pt>
                <c:pt idx="568">
                  <c:v>1/06/2058</c:v>
                </c:pt>
                <c:pt idx="569">
                  <c:v>1/07/2058</c:v>
                </c:pt>
                <c:pt idx="570">
                  <c:v>1/08/2058</c:v>
                </c:pt>
                <c:pt idx="571">
                  <c:v>1/09/2058</c:v>
                </c:pt>
                <c:pt idx="572">
                  <c:v>1/10/2058</c:v>
                </c:pt>
                <c:pt idx="573">
                  <c:v>1/11/2058</c:v>
                </c:pt>
                <c:pt idx="574">
                  <c:v>1/12/2058</c:v>
                </c:pt>
                <c:pt idx="575">
                  <c:v>1/01/2059</c:v>
                </c:pt>
                <c:pt idx="576">
                  <c:v>1/02/2059</c:v>
                </c:pt>
                <c:pt idx="577">
                  <c:v>1/03/2059</c:v>
                </c:pt>
                <c:pt idx="578">
                  <c:v>1/04/2059</c:v>
                </c:pt>
                <c:pt idx="579">
                  <c:v>1/05/2059</c:v>
                </c:pt>
                <c:pt idx="580">
                  <c:v>1/06/2059</c:v>
                </c:pt>
                <c:pt idx="581">
                  <c:v>1/07/2059</c:v>
                </c:pt>
                <c:pt idx="582">
                  <c:v>1/08/2059</c:v>
                </c:pt>
                <c:pt idx="583">
                  <c:v>1/09/2059</c:v>
                </c:pt>
                <c:pt idx="584">
                  <c:v>1/10/2059</c:v>
                </c:pt>
                <c:pt idx="585">
                  <c:v>1/11/2059</c:v>
                </c:pt>
                <c:pt idx="586">
                  <c:v>1/12/2059</c:v>
                </c:pt>
                <c:pt idx="587">
                  <c:v>1/01/2060</c:v>
                </c:pt>
                <c:pt idx="588">
                  <c:v>1/02/2060</c:v>
                </c:pt>
                <c:pt idx="589">
                  <c:v>1/03/2060</c:v>
                </c:pt>
                <c:pt idx="590">
                  <c:v>1/04/2060</c:v>
                </c:pt>
                <c:pt idx="591">
                  <c:v>1/05/2060</c:v>
                </c:pt>
                <c:pt idx="592">
                  <c:v>1/06/2060</c:v>
                </c:pt>
                <c:pt idx="593">
                  <c:v>1/07/2060</c:v>
                </c:pt>
                <c:pt idx="594">
                  <c:v>1/08/2060</c:v>
                </c:pt>
                <c:pt idx="595">
                  <c:v>1/09/2060</c:v>
                </c:pt>
                <c:pt idx="596">
                  <c:v>1/10/2060</c:v>
                </c:pt>
                <c:pt idx="597">
                  <c:v>1/11/2060</c:v>
                </c:pt>
                <c:pt idx="598">
                  <c:v>1/12/2060</c:v>
                </c:pt>
                <c:pt idx="599">
                  <c:v>1/01/2061</c:v>
                </c:pt>
                <c:pt idx="600">
                  <c:v>1/02/2061</c:v>
                </c:pt>
                <c:pt idx="601">
                  <c:v>1/03/2061</c:v>
                </c:pt>
                <c:pt idx="602">
                  <c:v>1/04/2061</c:v>
                </c:pt>
                <c:pt idx="603">
                  <c:v>1/05/2061</c:v>
                </c:pt>
                <c:pt idx="604">
                  <c:v>1/06/2061</c:v>
                </c:pt>
                <c:pt idx="605">
                  <c:v>1/07/2061</c:v>
                </c:pt>
                <c:pt idx="606">
                  <c:v>1/08/2061</c:v>
                </c:pt>
                <c:pt idx="607">
                  <c:v>1/09/2061</c:v>
                </c:pt>
                <c:pt idx="608">
                  <c:v>1/10/2061</c:v>
                </c:pt>
                <c:pt idx="609">
                  <c:v>1/11/2061</c:v>
                </c:pt>
                <c:pt idx="610">
                  <c:v>1/12/2061</c:v>
                </c:pt>
                <c:pt idx="611">
                  <c:v>1/01/2062</c:v>
                </c:pt>
                <c:pt idx="612">
                  <c:v>1/02/2062</c:v>
                </c:pt>
                <c:pt idx="613">
                  <c:v>1/03/2062</c:v>
                </c:pt>
                <c:pt idx="614">
                  <c:v>1/04/2062</c:v>
                </c:pt>
                <c:pt idx="615">
                  <c:v>1/05/2062</c:v>
                </c:pt>
                <c:pt idx="616">
                  <c:v>1/06/2062</c:v>
                </c:pt>
                <c:pt idx="617">
                  <c:v>1/07/2062</c:v>
                </c:pt>
                <c:pt idx="618">
                  <c:v>1/08/2062</c:v>
                </c:pt>
                <c:pt idx="619">
                  <c:v>1/09/2062</c:v>
                </c:pt>
                <c:pt idx="620">
                  <c:v>1/10/2062</c:v>
                </c:pt>
                <c:pt idx="621">
                  <c:v>1/11/2062</c:v>
                </c:pt>
                <c:pt idx="622">
                  <c:v>1/12/2062</c:v>
                </c:pt>
                <c:pt idx="623">
                  <c:v>1/01/2063</c:v>
                </c:pt>
                <c:pt idx="624">
                  <c:v>1/02/2063</c:v>
                </c:pt>
                <c:pt idx="625">
                  <c:v>1/03/2063</c:v>
                </c:pt>
                <c:pt idx="626">
                  <c:v>1/04/2063</c:v>
                </c:pt>
                <c:pt idx="627">
                  <c:v>1/05/2063</c:v>
                </c:pt>
                <c:pt idx="628">
                  <c:v>1/06/2063</c:v>
                </c:pt>
                <c:pt idx="629">
                  <c:v>1/07/2063</c:v>
                </c:pt>
                <c:pt idx="630">
                  <c:v>1/08/2063</c:v>
                </c:pt>
                <c:pt idx="631">
                  <c:v>1/09/2063</c:v>
                </c:pt>
                <c:pt idx="632">
                  <c:v>1/10/2063</c:v>
                </c:pt>
                <c:pt idx="633">
                  <c:v>1/11/2063</c:v>
                </c:pt>
                <c:pt idx="634">
                  <c:v>1/12/2063</c:v>
                </c:pt>
                <c:pt idx="635">
                  <c:v>1/01/2064</c:v>
                </c:pt>
                <c:pt idx="636">
                  <c:v>1/02/2064</c:v>
                </c:pt>
              </c:strCache>
            </c:strRef>
          </c:cat>
          <c:val>
            <c:numRef>
              <c:f>_Hidden29!$B$2:$B$638</c:f>
              <c:numCache>
                <c:ptCount val="637"/>
                <c:pt idx="0">
                  <c:v>1336321211.773702</c:v>
                </c:pt>
                <c:pt idx="2">
                  <c:v>1328584291.501489</c:v>
                </c:pt>
                <c:pt idx="4">
                  <c:v>1320850447.541668</c:v>
                </c:pt>
                <c:pt idx="6">
                  <c:v>1312879889.177622</c:v>
                </c:pt>
                <c:pt idx="8">
                  <c:v>1305090251.103747</c:v>
                </c:pt>
                <c:pt idx="10">
                  <c:v>1296868560.882346</c:v>
                </c:pt>
                <c:pt idx="12">
                  <c:v>1289167553.185748</c:v>
                </c:pt>
                <c:pt idx="14">
                  <c:v>1281051040.962482</c:v>
                </c:pt>
                <c:pt idx="16">
                  <c:v>1273039276.736627</c:v>
                </c:pt>
                <c:pt idx="18">
                  <c:v>1264977521.177421</c:v>
                </c:pt>
                <c:pt idx="20">
                  <c:v>1257107509.63649</c:v>
                </c:pt>
                <c:pt idx="22">
                  <c:v>1249154349.14391</c:v>
                </c:pt>
                <c:pt idx="24">
                  <c:v>1241142644.53825</c:v>
                </c:pt>
                <c:pt idx="26">
                  <c:v>1233238557.173837</c:v>
                </c:pt>
                <c:pt idx="28">
                  <c:v>1225320936.979562</c:v>
                </c:pt>
                <c:pt idx="30">
                  <c:v>1217284259.092264</c:v>
                </c:pt>
                <c:pt idx="32">
                  <c:v>1209347314.952856</c:v>
                </c:pt>
                <c:pt idx="34">
                  <c:v>1201401202.482029</c:v>
                </c:pt>
                <c:pt idx="36">
                  <c:v>1193305311.02905</c:v>
                </c:pt>
                <c:pt idx="38">
                  <c:v>1185301885.590978</c:v>
                </c:pt>
                <c:pt idx="40">
                  <c:v>1176577210.186536</c:v>
                </c:pt>
                <c:pt idx="42">
                  <c:v>1168595396.532069</c:v>
                </c:pt>
                <c:pt idx="44">
                  <c:v>1160450709.737139</c:v>
                </c:pt>
                <c:pt idx="46">
                  <c:v>1152386104.099803</c:v>
                </c:pt>
                <c:pt idx="48">
                  <c:v>1144255270.851259</c:v>
                </c:pt>
                <c:pt idx="50">
                  <c:v>1136032085.245112</c:v>
                </c:pt>
                <c:pt idx="52">
                  <c:v>1127657160.826099</c:v>
                </c:pt>
                <c:pt idx="54">
                  <c:v>1119485433.571299</c:v>
                </c:pt>
                <c:pt idx="56">
                  <c:v>1110981039.450831</c:v>
                </c:pt>
                <c:pt idx="58">
                  <c:v>1102927355.080946</c:v>
                </c:pt>
                <c:pt idx="60">
                  <c:v>1093555437.988119</c:v>
                </c:pt>
                <c:pt idx="62">
                  <c:v>1085204904.445386</c:v>
                </c:pt>
                <c:pt idx="64">
                  <c:v>1076832425.540055</c:v>
                </c:pt>
                <c:pt idx="66">
                  <c:v>1068239278.950465</c:v>
                </c:pt>
                <c:pt idx="68">
                  <c:v>1059503166.296322</c:v>
                </c:pt>
                <c:pt idx="70">
                  <c:v>1051319009.918352</c:v>
                </c:pt>
                <c:pt idx="72">
                  <c:v>1043187005.276245</c:v>
                </c:pt>
                <c:pt idx="74">
                  <c:v>1034209700.119557</c:v>
                </c:pt>
                <c:pt idx="76">
                  <c:v>1025242720.053665</c:v>
                </c:pt>
                <c:pt idx="78">
                  <c:v>1017107801.019919</c:v>
                </c:pt>
                <c:pt idx="80">
                  <c:v>1008197691.384142</c:v>
                </c:pt>
                <c:pt idx="82">
                  <c:v>999810587.477369</c:v>
                </c:pt>
                <c:pt idx="84">
                  <c:v>991641459.583237</c:v>
                </c:pt>
                <c:pt idx="86">
                  <c:v>982879563.784287</c:v>
                </c:pt>
                <c:pt idx="88">
                  <c:v>974613718.359521</c:v>
                </c:pt>
                <c:pt idx="90">
                  <c:v>965844234.60954</c:v>
                </c:pt>
                <c:pt idx="92">
                  <c:v>957455915.365668</c:v>
                </c:pt>
                <c:pt idx="94">
                  <c:v>949288758.783513</c:v>
                </c:pt>
                <c:pt idx="96">
                  <c:v>941133111.425069</c:v>
                </c:pt>
                <c:pt idx="98">
                  <c:v>932975877.700911</c:v>
                </c:pt>
                <c:pt idx="100">
                  <c:v>924688363.231493</c:v>
                </c:pt>
                <c:pt idx="102">
                  <c:v>916515954.788139</c:v>
                </c:pt>
                <c:pt idx="104">
                  <c:v>908335277.176208</c:v>
                </c:pt>
                <c:pt idx="106">
                  <c:v>900051760.756963</c:v>
                </c:pt>
                <c:pt idx="108">
                  <c:v>891762114.914091</c:v>
                </c:pt>
                <c:pt idx="110">
                  <c:v>883327197.028892</c:v>
                </c:pt>
                <c:pt idx="112">
                  <c:v>875099361.856639</c:v>
                </c:pt>
                <c:pt idx="114">
                  <c:v>866909821.379173</c:v>
                </c:pt>
                <c:pt idx="116">
                  <c:v>858094390.004212</c:v>
                </c:pt>
                <c:pt idx="118">
                  <c:v>849783957.856952</c:v>
                </c:pt>
                <c:pt idx="120">
                  <c:v>841593626.408333</c:v>
                </c:pt>
                <c:pt idx="122">
                  <c:v>833401932.772414</c:v>
                </c:pt>
                <c:pt idx="124">
                  <c:v>825211953.048281</c:v>
                </c:pt>
                <c:pt idx="126">
                  <c:v>817017310.304868</c:v>
                </c:pt>
                <c:pt idx="128">
                  <c:v>808824237.849138</c:v>
                </c:pt>
                <c:pt idx="130">
                  <c:v>800510765.035142</c:v>
                </c:pt>
                <c:pt idx="132">
                  <c:v>792313089.227209</c:v>
                </c:pt>
                <c:pt idx="134">
                  <c:v>784154167.421372</c:v>
                </c:pt>
                <c:pt idx="136">
                  <c:v>775897331.773673</c:v>
                </c:pt>
                <c:pt idx="138">
                  <c:v>767611688.554632</c:v>
                </c:pt>
                <c:pt idx="140">
                  <c:v>759472240.802838</c:v>
                </c:pt>
                <c:pt idx="142">
                  <c:v>751332492.731699</c:v>
                </c:pt>
                <c:pt idx="144">
                  <c:v>743233835.094471</c:v>
                </c:pt>
                <c:pt idx="146">
                  <c:v>734765775.976649</c:v>
                </c:pt>
                <c:pt idx="148">
                  <c:v>726576053.516416</c:v>
                </c:pt>
                <c:pt idx="150">
                  <c:v>718491864.885746</c:v>
                </c:pt>
                <c:pt idx="152">
                  <c:v>710412428.65508</c:v>
                </c:pt>
                <c:pt idx="154">
                  <c:v>702342599.745673</c:v>
                </c:pt>
                <c:pt idx="156">
                  <c:v>694286896.807404</c:v>
                </c:pt>
                <c:pt idx="158">
                  <c:v>685744865.426946</c:v>
                </c:pt>
                <c:pt idx="160">
                  <c:v>677616550.09505</c:v>
                </c:pt>
                <c:pt idx="162">
                  <c:v>669154521.476828</c:v>
                </c:pt>
                <c:pt idx="164">
                  <c:v>661174168.756068</c:v>
                </c:pt>
                <c:pt idx="165">
                  <c:v>652849833.746535</c:v>
                </c:pt>
                <c:pt idx="166">
                  <c:v>644963818.277421</c:v>
                </c:pt>
                <c:pt idx="167">
                  <c:v>637198244.405936</c:v>
                </c:pt>
                <c:pt idx="168">
                  <c:v>629552877.929834</c:v>
                </c:pt>
                <c:pt idx="169">
                  <c:v>622015729.71822</c:v>
                </c:pt>
                <c:pt idx="170">
                  <c:v>614539621.113477</c:v>
                </c:pt>
                <c:pt idx="171">
                  <c:v>607114134.141488</c:v>
                </c:pt>
                <c:pt idx="172">
                  <c:v>599719704.842717</c:v>
                </c:pt>
                <c:pt idx="173">
                  <c:v>592568462.455635</c:v>
                </c:pt>
                <c:pt idx="174">
                  <c:v>585678695.537544</c:v>
                </c:pt>
                <c:pt idx="175">
                  <c:v>578738079.924265</c:v>
                </c:pt>
                <c:pt idx="176">
                  <c:v>572476067.459272</c:v>
                </c:pt>
                <c:pt idx="177">
                  <c:v>566271081.563259</c:v>
                </c:pt>
                <c:pt idx="178">
                  <c:v>560001726.303904</c:v>
                </c:pt>
                <c:pt idx="179">
                  <c:v>553873762.499092</c:v>
                </c:pt>
                <c:pt idx="180">
                  <c:v>547915714.078896</c:v>
                </c:pt>
                <c:pt idx="181">
                  <c:v>541715200.068421</c:v>
                </c:pt>
                <c:pt idx="182">
                  <c:v>535973190.476954</c:v>
                </c:pt>
                <c:pt idx="183">
                  <c:v>530279223.444784</c:v>
                </c:pt>
                <c:pt idx="184">
                  <c:v>524512059.279313</c:v>
                </c:pt>
                <c:pt idx="185">
                  <c:v>518626258.287961</c:v>
                </c:pt>
                <c:pt idx="186">
                  <c:v>512931900.806518</c:v>
                </c:pt>
                <c:pt idx="187">
                  <c:v>507338085.796212</c:v>
                </c:pt>
                <c:pt idx="188">
                  <c:v>501624241.397247</c:v>
                </c:pt>
                <c:pt idx="189">
                  <c:v>495688249.009675</c:v>
                </c:pt>
                <c:pt idx="190">
                  <c:v>490064996.320484</c:v>
                </c:pt>
                <c:pt idx="191">
                  <c:v>484552611.343234</c:v>
                </c:pt>
                <c:pt idx="192">
                  <c:v>479048252.287181</c:v>
                </c:pt>
                <c:pt idx="193">
                  <c:v>473502316.174309</c:v>
                </c:pt>
                <c:pt idx="194">
                  <c:v>468033629.043465</c:v>
                </c:pt>
                <c:pt idx="195">
                  <c:v>462583643.216817</c:v>
                </c:pt>
                <c:pt idx="196">
                  <c:v>457145255.614532</c:v>
                </c:pt>
                <c:pt idx="197">
                  <c:v>451739480.674784</c:v>
                </c:pt>
                <c:pt idx="198">
                  <c:v>446358820.553706</c:v>
                </c:pt>
                <c:pt idx="199">
                  <c:v>441003240.444887</c:v>
                </c:pt>
                <c:pt idx="200">
                  <c:v>435680888.858638</c:v>
                </c:pt>
                <c:pt idx="201">
                  <c:v>430374315.53028</c:v>
                </c:pt>
                <c:pt idx="202">
                  <c:v>425089088.201033</c:v>
                </c:pt>
                <c:pt idx="203">
                  <c:v>419681657.511424</c:v>
                </c:pt>
                <c:pt idx="204">
                  <c:v>414454722.467852</c:v>
                </c:pt>
                <c:pt idx="205">
                  <c:v>409262191.273959</c:v>
                </c:pt>
                <c:pt idx="206">
                  <c:v>404122888.727715</c:v>
                </c:pt>
                <c:pt idx="207">
                  <c:v>399050477.476541</c:v>
                </c:pt>
                <c:pt idx="208">
                  <c:v>394033790.542168</c:v>
                </c:pt>
                <c:pt idx="209">
                  <c:v>388841556.086756</c:v>
                </c:pt>
                <c:pt idx="210">
                  <c:v>383984076.676416</c:v>
                </c:pt>
                <c:pt idx="211">
                  <c:v>378799605.778533</c:v>
                </c:pt>
                <c:pt idx="212">
                  <c:v>374123265.611117</c:v>
                </c:pt>
                <c:pt idx="213">
                  <c:v>369488532.64005</c:v>
                </c:pt>
                <c:pt idx="214">
                  <c:v>364668125.976501</c:v>
                </c:pt>
                <c:pt idx="215">
                  <c:v>360095788.377375</c:v>
                </c:pt>
                <c:pt idx="216">
                  <c:v>355543675.610526</c:v>
                </c:pt>
                <c:pt idx="217">
                  <c:v>351003707.498201</c:v>
                </c:pt>
                <c:pt idx="218">
                  <c:v>346478752.657735</c:v>
                </c:pt>
                <c:pt idx="219">
                  <c:v>341967199.018037</c:v>
                </c:pt>
                <c:pt idx="220">
                  <c:v>337470726.5802</c:v>
                </c:pt>
                <c:pt idx="221">
                  <c:v>332981791.304482</c:v>
                </c:pt>
                <c:pt idx="222">
                  <c:v>328499745.394685</c:v>
                </c:pt>
                <c:pt idx="223">
                  <c:v>324032952.572286</c:v>
                </c:pt>
                <c:pt idx="224">
                  <c:v>319577317.875394</c:v>
                </c:pt>
                <c:pt idx="225">
                  <c:v>315132976.158796</c:v>
                </c:pt>
                <c:pt idx="226">
                  <c:v>310217430.673974</c:v>
                </c:pt>
                <c:pt idx="227">
                  <c:v>305815567.199281</c:v>
                </c:pt>
                <c:pt idx="228">
                  <c:v>301175810.938186</c:v>
                </c:pt>
                <c:pt idx="229">
                  <c:v>296817861.154893</c:v>
                </c:pt>
                <c:pt idx="230">
                  <c:v>292505702.540797</c:v>
                </c:pt>
                <c:pt idx="231">
                  <c:v>287939230.286755</c:v>
                </c:pt>
                <c:pt idx="232">
                  <c:v>283635335.911755</c:v>
                </c:pt>
                <c:pt idx="233">
                  <c:v>279605035.588957</c:v>
                </c:pt>
                <c:pt idx="234">
                  <c:v>275680973.864623</c:v>
                </c:pt>
                <c:pt idx="235">
                  <c:v>271878726.550352</c:v>
                </c:pt>
                <c:pt idx="236">
                  <c:v>268087538.723178</c:v>
                </c:pt>
                <c:pt idx="237">
                  <c:v>264487459.949219</c:v>
                </c:pt>
                <c:pt idx="238">
                  <c:v>260915825.630609</c:v>
                </c:pt>
                <c:pt idx="239">
                  <c:v>257367143.616113</c:v>
                </c:pt>
                <c:pt idx="240">
                  <c:v>253826636.966874</c:v>
                </c:pt>
                <c:pt idx="241">
                  <c:v>250307368.745344</c:v>
                </c:pt>
                <c:pt idx="242">
                  <c:v>246798259.499967</c:v>
                </c:pt>
                <c:pt idx="243">
                  <c:v>243069987.552961</c:v>
                </c:pt>
                <c:pt idx="244">
                  <c:v>239588915.72609</c:v>
                </c:pt>
                <c:pt idx="245">
                  <c:v>236126739.499483</c:v>
                </c:pt>
                <c:pt idx="246">
                  <c:v>232564545.611131</c:v>
                </c:pt>
                <c:pt idx="247">
                  <c:v>229122465.090611</c:v>
                </c:pt>
                <c:pt idx="248">
                  <c:v>225699302.472316</c:v>
                </c:pt>
                <c:pt idx="249">
                  <c:v>222286243.629868</c:v>
                </c:pt>
                <c:pt idx="250">
                  <c:v>218875047.256527</c:v>
                </c:pt>
                <c:pt idx="251">
                  <c:v>215448570.568623</c:v>
                </c:pt>
                <c:pt idx="252">
                  <c:v>212066164.562506</c:v>
                </c:pt>
                <c:pt idx="253">
                  <c:v>208681071.144047</c:v>
                </c:pt>
                <c:pt idx="254">
                  <c:v>205300540.456755</c:v>
                </c:pt>
                <c:pt idx="255">
                  <c:v>201922761.169345</c:v>
                </c:pt>
                <c:pt idx="256">
                  <c:v>198379788.118949</c:v>
                </c:pt>
                <c:pt idx="257">
                  <c:v>195021028.055982</c:v>
                </c:pt>
                <c:pt idx="258">
                  <c:v>191672717.402616</c:v>
                </c:pt>
                <c:pt idx="259">
                  <c:v>188333832.509392</c:v>
                </c:pt>
                <c:pt idx="260">
                  <c:v>185011120.37674</c:v>
                </c:pt>
                <c:pt idx="261">
                  <c:v>181699212.238918</c:v>
                </c:pt>
                <c:pt idx="262">
                  <c:v>178391990.775754</c:v>
                </c:pt>
                <c:pt idx="263">
                  <c:v>175092086.594126</c:v>
                </c:pt>
                <c:pt idx="264">
                  <c:v>171801120.737458</c:v>
                </c:pt>
                <c:pt idx="265">
                  <c:v>168532136.247349</c:v>
                </c:pt>
                <c:pt idx="266">
                  <c:v>165282890.154894</c:v>
                </c:pt>
                <c:pt idx="267">
                  <c:v>162068900.621599</c:v>
                </c:pt>
                <c:pt idx="268">
                  <c:v>158894209.779809</c:v>
                </c:pt>
                <c:pt idx="269">
                  <c:v>155787960.3577</c:v>
                </c:pt>
                <c:pt idx="270">
                  <c:v>152755481.512687</c:v>
                </c:pt>
                <c:pt idx="271">
                  <c:v>149778220.996805</c:v>
                </c:pt>
                <c:pt idx="272">
                  <c:v>146872376.267602</c:v>
                </c:pt>
                <c:pt idx="273">
                  <c:v>143986042.177172</c:v>
                </c:pt>
                <c:pt idx="274">
                  <c:v>140953341.355134</c:v>
                </c:pt>
                <c:pt idx="275">
                  <c:v>138080373.889485</c:v>
                </c:pt>
                <c:pt idx="276">
                  <c:v>135216425.277702</c:v>
                </c:pt>
                <c:pt idx="277">
                  <c:v>132351965.321435</c:v>
                </c:pt>
                <c:pt idx="278">
                  <c:v>129502686.951041</c:v>
                </c:pt>
                <c:pt idx="279">
                  <c:v>126666428.453245</c:v>
                </c:pt>
                <c:pt idx="280">
                  <c:v>123838252.81299</c:v>
                </c:pt>
                <c:pt idx="281">
                  <c:v>121028098.934891</c:v>
                </c:pt>
                <c:pt idx="282">
                  <c:v>118235929.928197</c:v>
                </c:pt>
                <c:pt idx="283">
                  <c:v>115453017.413076</c:v>
                </c:pt>
                <c:pt idx="284">
                  <c:v>112689926.247888</c:v>
                </c:pt>
                <c:pt idx="285">
                  <c:v>109966957.867449</c:v>
                </c:pt>
                <c:pt idx="286">
                  <c:v>107271248.352374</c:v>
                </c:pt>
                <c:pt idx="287">
                  <c:v>104624330.908132</c:v>
                </c:pt>
                <c:pt idx="288">
                  <c:v>101988468.42953</c:v>
                </c:pt>
                <c:pt idx="289">
                  <c:v>99367403.642023</c:v>
                </c:pt>
                <c:pt idx="290">
                  <c:v>96790564.767947</c:v>
                </c:pt>
                <c:pt idx="291">
                  <c:v>94288235.330862</c:v>
                </c:pt>
                <c:pt idx="292">
                  <c:v>91871088.219939</c:v>
                </c:pt>
                <c:pt idx="293">
                  <c:v>89642237.2557</c:v>
                </c:pt>
                <c:pt idx="294">
                  <c:v>87577544.608656</c:v>
                </c:pt>
                <c:pt idx="295">
                  <c:v>85650088.074277</c:v>
                </c:pt>
                <c:pt idx="296">
                  <c:v>83895659.656056</c:v>
                </c:pt>
                <c:pt idx="297">
                  <c:v>82227625.249232</c:v>
                </c:pt>
                <c:pt idx="298">
                  <c:v>80589606.73355</c:v>
                </c:pt>
                <c:pt idx="299">
                  <c:v>78959166.533375</c:v>
                </c:pt>
                <c:pt idx="300">
                  <c:v>77339643.99063</c:v>
                </c:pt>
                <c:pt idx="301">
                  <c:v>75726487.349324</c:v>
                </c:pt>
                <c:pt idx="302">
                  <c:v>74125663.371097</c:v>
                </c:pt>
                <c:pt idx="303">
                  <c:v>72531947.05647</c:v>
                </c:pt>
                <c:pt idx="304">
                  <c:v>70950253.763429</c:v>
                </c:pt>
                <c:pt idx="305">
                  <c:v>69377296.683052</c:v>
                </c:pt>
                <c:pt idx="306">
                  <c:v>67821958.083369</c:v>
                </c:pt>
                <c:pt idx="307">
                  <c:v>66279398.393456</c:v>
                </c:pt>
                <c:pt idx="308">
                  <c:v>64742405.884349</c:v>
                </c:pt>
                <c:pt idx="309">
                  <c:v>63212088.583573</c:v>
                </c:pt>
                <c:pt idx="310">
                  <c:v>61688464.735016</c:v>
                </c:pt>
                <c:pt idx="311">
                  <c:v>60184918.478039</c:v>
                </c:pt>
                <c:pt idx="312">
                  <c:v>58688241.240267</c:v>
                </c:pt>
                <c:pt idx="313">
                  <c:v>57198193.37587</c:v>
                </c:pt>
                <c:pt idx="314">
                  <c:v>55708724.394908</c:v>
                </c:pt>
                <c:pt idx="315">
                  <c:v>54224446.032297</c:v>
                </c:pt>
                <c:pt idx="316">
                  <c:v>52741218.69136</c:v>
                </c:pt>
                <c:pt idx="317">
                  <c:v>51267270.565517</c:v>
                </c:pt>
                <c:pt idx="318">
                  <c:v>49801689.885357</c:v>
                </c:pt>
                <c:pt idx="319">
                  <c:v>48339796.961973</c:v>
                </c:pt>
                <c:pt idx="320">
                  <c:v>46882604.918491</c:v>
                </c:pt>
                <c:pt idx="321">
                  <c:v>45429867.903097</c:v>
                </c:pt>
                <c:pt idx="322">
                  <c:v>43978756.402085</c:v>
                </c:pt>
                <c:pt idx="323">
                  <c:v>42531884.293831</c:v>
                </c:pt>
                <c:pt idx="324">
                  <c:v>41083936.337698</c:v>
                </c:pt>
                <c:pt idx="325">
                  <c:v>39635054.916184</c:v>
                </c:pt>
                <c:pt idx="326">
                  <c:v>38194895.238789</c:v>
                </c:pt>
                <c:pt idx="327">
                  <c:v>36764360.023943</c:v>
                </c:pt>
                <c:pt idx="328">
                  <c:v>35338554.585584</c:v>
                </c:pt>
                <c:pt idx="329">
                  <c:v>33930187.200409</c:v>
                </c:pt>
                <c:pt idx="330">
                  <c:v>32029982.549706</c:v>
                </c:pt>
                <c:pt idx="331">
                  <c:v>30644036.048408</c:v>
                </c:pt>
                <c:pt idx="332">
                  <c:v>29263447.858441</c:v>
                </c:pt>
                <c:pt idx="333">
                  <c:v>27887390.304783</c:v>
                </c:pt>
                <c:pt idx="334">
                  <c:v>26514281.390705</c:v>
                </c:pt>
                <c:pt idx="335">
                  <c:v>25154094.945259</c:v>
                </c:pt>
                <c:pt idx="336">
                  <c:v>23801111.083819</c:v>
                </c:pt>
                <c:pt idx="337">
                  <c:v>22450955.899207</c:v>
                </c:pt>
                <c:pt idx="338">
                  <c:v>21114603.614416</c:v>
                </c:pt>
                <c:pt idx="339">
                  <c:v>19786125.265373</c:v>
                </c:pt>
                <c:pt idx="340">
                  <c:v>18472030.333835</c:v>
                </c:pt>
                <c:pt idx="341">
                  <c:v>17177312.105307</c:v>
                </c:pt>
                <c:pt idx="342">
                  <c:v>15899518.097722</c:v>
                </c:pt>
                <c:pt idx="343">
                  <c:v>14638778.857863</c:v>
                </c:pt>
                <c:pt idx="344">
                  <c:v>13397131.799429</c:v>
                </c:pt>
                <c:pt idx="345">
                  <c:v>12178529.22848</c:v>
                </c:pt>
                <c:pt idx="346">
                  <c:v>11001485.764765</c:v>
                </c:pt>
                <c:pt idx="347">
                  <c:v>9906551.341306</c:v>
                </c:pt>
                <c:pt idx="348">
                  <c:v>8828291.777457</c:v>
                </c:pt>
                <c:pt idx="349">
                  <c:v>7776704.834792</c:v>
                </c:pt>
                <c:pt idx="350">
                  <c:v>6768135.045801</c:v>
                </c:pt>
                <c:pt idx="351">
                  <c:v>5801579.564618</c:v>
                </c:pt>
                <c:pt idx="352">
                  <c:v>4924891.030464</c:v>
                </c:pt>
                <c:pt idx="353">
                  <c:v>4183933.792914</c:v>
                </c:pt>
                <c:pt idx="354">
                  <c:v>3572265.688843</c:v>
                </c:pt>
                <c:pt idx="355">
                  <c:v>3093472.668769</c:v>
                </c:pt>
                <c:pt idx="356">
                  <c:v>2774484.270023</c:v>
                </c:pt>
                <c:pt idx="357">
                  <c:v>2572242.031207</c:v>
                </c:pt>
                <c:pt idx="358">
                  <c:v>2421009.266228</c:v>
                </c:pt>
                <c:pt idx="359">
                  <c:v>2273665.493957</c:v>
                </c:pt>
                <c:pt idx="360">
                  <c:v>2134671.514779</c:v>
                </c:pt>
                <c:pt idx="361">
                  <c:v>2000166.403678</c:v>
                </c:pt>
                <c:pt idx="362">
                  <c:v>1872593.24203</c:v>
                </c:pt>
                <c:pt idx="363">
                  <c:v>1753600.177038</c:v>
                </c:pt>
                <c:pt idx="364">
                  <c:v>1643042.359808</c:v>
                </c:pt>
                <c:pt idx="365">
                  <c:v>1543490.002538</c:v>
                </c:pt>
                <c:pt idx="366">
                  <c:v>1455147.21</c:v>
                </c:pt>
                <c:pt idx="367">
                  <c:v>1378416.14</c:v>
                </c:pt>
                <c:pt idx="368">
                  <c:v>1308143.18</c:v>
                </c:pt>
                <c:pt idx="369">
                  <c:v>1244675</c:v>
                </c:pt>
                <c:pt idx="370">
                  <c:v>1183221.06</c:v>
                </c:pt>
                <c:pt idx="371">
                  <c:v>1134114.25</c:v>
                </c:pt>
                <c:pt idx="372">
                  <c:v>1091519.45</c:v>
                </c:pt>
                <c:pt idx="373">
                  <c:v>1052953.3</c:v>
                </c:pt>
                <c:pt idx="374">
                  <c:v>1019304.89</c:v>
                </c:pt>
                <c:pt idx="375">
                  <c:v>989038.7</c:v>
                </c:pt>
                <c:pt idx="376">
                  <c:v>960663.07</c:v>
                </c:pt>
                <c:pt idx="377">
                  <c:v>933309.45</c:v>
                </c:pt>
                <c:pt idx="378">
                  <c:v>905895.27</c:v>
                </c:pt>
                <c:pt idx="379">
                  <c:v>878420.42</c:v>
                </c:pt>
                <c:pt idx="380">
                  <c:v>850884.76</c:v>
                </c:pt>
                <c:pt idx="381">
                  <c:v>823288.13</c:v>
                </c:pt>
                <c:pt idx="382">
                  <c:v>795630.42</c:v>
                </c:pt>
                <c:pt idx="383">
                  <c:v>767911.4</c:v>
                </c:pt>
                <c:pt idx="384">
                  <c:v>740131</c:v>
                </c:pt>
                <c:pt idx="385">
                  <c:v>712289.06</c:v>
                </c:pt>
                <c:pt idx="386">
                  <c:v>684385.45</c:v>
                </c:pt>
                <c:pt idx="387">
                  <c:v>656420.07</c:v>
                </c:pt>
                <c:pt idx="388">
                  <c:v>628392.7</c:v>
                </c:pt>
                <c:pt idx="389">
                  <c:v>600303.22</c:v>
                </c:pt>
                <c:pt idx="390">
                  <c:v>572793.29</c:v>
                </c:pt>
                <c:pt idx="391">
                  <c:v>545222.2</c:v>
                </c:pt>
                <c:pt idx="392">
                  <c:v>518109.65</c:v>
                </c:pt>
                <c:pt idx="393">
                  <c:v>490936.6</c:v>
                </c:pt>
                <c:pt idx="394">
                  <c:v>463702.92</c:v>
                </c:pt>
                <c:pt idx="395">
                  <c:v>436408.46</c:v>
                </c:pt>
                <c:pt idx="396">
                  <c:v>409053.01</c:v>
                </c:pt>
                <c:pt idx="397">
                  <c:v>381636.62</c:v>
                </c:pt>
                <c:pt idx="398">
                  <c:v>354596.94</c:v>
                </c:pt>
                <c:pt idx="399">
                  <c:v>327496.8</c:v>
                </c:pt>
                <c:pt idx="400">
                  <c:v>301549.56</c:v>
                </c:pt>
                <c:pt idx="401">
                  <c:v>276721.03</c:v>
                </c:pt>
                <c:pt idx="402">
                  <c:v>252269.75</c:v>
                </c:pt>
                <c:pt idx="403">
                  <c:v>228647.56</c:v>
                </c:pt>
                <c:pt idx="404">
                  <c:v>204973.86</c:v>
                </c:pt>
                <c:pt idx="405">
                  <c:v>181248.59</c:v>
                </c:pt>
                <c:pt idx="406">
                  <c:v>159524.85</c:v>
                </c:pt>
                <c:pt idx="407">
                  <c:v>137753.24</c:v>
                </c:pt>
                <c:pt idx="408">
                  <c:v>115933.66</c:v>
                </c:pt>
                <c:pt idx="409">
                  <c:v>94066.05</c:v>
                </c:pt>
                <c:pt idx="410">
                  <c:v>75744.34</c:v>
                </c:pt>
                <c:pt idx="411">
                  <c:v>59319.3</c:v>
                </c:pt>
                <c:pt idx="412">
                  <c:v>47112.39</c:v>
                </c:pt>
                <c:pt idx="413">
                  <c:v>37587.96</c:v>
                </c:pt>
                <c:pt idx="414">
                  <c:v>31766.61</c:v>
                </c:pt>
                <c:pt idx="415">
                  <c:v>28038.47</c:v>
                </c:pt>
                <c:pt idx="416">
                  <c:v>27061.7</c:v>
                </c:pt>
                <c:pt idx="417">
                  <c:v>26584.95</c:v>
                </c:pt>
                <c:pt idx="418">
                  <c:v>26106.3</c:v>
                </c:pt>
                <c:pt idx="419">
                  <c:v>25625.75</c:v>
                </c:pt>
                <c:pt idx="420">
                  <c:v>25143.29</c:v>
                </c:pt>
                <c:pt idx="421">
                  <c:v>24658.91</c:v>
                </c:pt>
                <c:pt idx="422">
                  <c:v>24172.6</c:v>
                </c:pt>
                <c:pt idx="423">
                  <c:v>23684.36</c:v>
                </c:pt>
                <c:pt idx="424">
                  <c:v>23194.17</c:v>
                </c:pt>
                <c:pt idx="425">
                  <c:v>22702.04</c:v>
                </c:pt>
                <c:pt idx="426">
                  <c:v>22207.95</c:v>
                </c:pt>
                <c:pt idx="427">
                  <c:v>21711.89</c:v>
                </c:pt>
                <c:pt idx="428">
                  <c:v>21213.86</c:v>
                </c:pt>
                <c:pt idx="429">
                  <c:v>20713.85</c:v>
                </c:pt>
                <c:pt idx="430">
                  <c:v>20211.84</c:v>
                </c:pt>
                <c:pt idx="431">
                  <c:v>19707.84</c:v>
                </c:pt>
                <c:pt idx="432">
                  <c:v>19201.83</c:v>
                </c:pt>
                <c:pt idx="433">
                  <c:v>18693.8</c:v>
                </c:pt>
                <c:pt idx="434">
                  <c:v>18183.76</c:v>
                </c:pt>
                <c:pt idx="435">
                  <c:v>17671.68</c:v>
                </c:pt>
                <c:pt idx="436">
                  <c:v>17157.57</c:v>
                </c:pt>
                <c:pt idx="437">
                  <c:v>16641.42</c:v>
                </c:pt>
                <c:pt idx="438">
                  <c:v>16123.21</c:v>
                </c:pt>
                <c:pt idx="439">
                  <c:v>15602.94</c:v>
                </c:pt>
                <c:pt idx="440">
                  <c:v>15080.59</c:v>
                </c:pt>
                <c:pt idx="441">
                  <c:v>14556.16</c:v>
                </c:pt>
                <c:pt idx="442">
                  <c:v>14028.64</c:v>
                </c:pt>
                <c:pt idx="443">
                  <c:v>13776.85</c:v>
                </c:pt>
                <c:pt idx="444">
                  <c:v>13524.17</c:v>
                </c:pt>
                <c:pt idx="445">
                  <c:v>13270.62</c:v>
                </c:pt>
                <c:pt idx="446">
                  <c:v>13016.18</c:v>
                </c:pt>
                <c:pt idx="447">
                  <c:v>12760.85</c:v>
                </c:pt>
                <c:pt idx="448">
                  <c:v>12504.63</c:v>
                </c:pt>
                <c:pt idx="449">
                  <c:v>12247.51</c:v>
                </c:pt>
                <c:pt idx="450">
                  <c:v>11989.5</c:v>
                </c:pt>
                <c:pt idx="451">
                  <c:v>11730.59</c:v>
                </c:pt>
                <c:pt idx="452">
                  <c:v>11470.77</c:v>
                </c:pt>
                <c:pt idx="453">
                  <c:v>11210.05</c:v>
                </c:pt>
                <c:pt idx="454">
                  <c:v>10948.42</c:v>
                </c:pt>
                <c:pt idx="455">
                  <c:v>10685.87</c:v>
                </c:pt>
                <c:pt idx="456">
                  <c:v>10422.41</c:v>
                </c:pt>
                <c:pt idx="457">
                  <c:v>10158.03</c:v>
                </c:pt>
                <c:pt idx="458">
                  <c:v>9892.72</c:v>
                </c:pt>
                <c:pt idx="459">
                  <c:v>9626.49</c:v>
                </c:pt>
                <c:pt idx="460">
                  <c:v>9359.33</c:v>
                </c:pt>
                <c:pt idx="461">
                  <c:v>9091.24</c:v>
                </c:pt>
                <c:pt idx="462">
                  <c:v>8822.21</c:v>
                </c:pt>
                <c:pt idx="463">
                  <c:v>8552.25</c:v>
                </c:pt>
                <c:pt idx="464">
                  <c:v>8281.34</c:v>
                </c:pt>
                <c:pt idx="465">
                  <c:v>8009.49</c:v>
                </c:pt>
                <c:pt idx="466">
                  <c:v>7736.68</c:v>
                </c:pt>
                <c:pt idx="467">
                  <c:v>7462.93</c:v>
                </c:pt>
                <c:pt idx="468">
                  <c:v>7188.22</c:v>
                </c:pt>
                <c:pt idx="469">
                  <c:v>6912.55</c:v>
                </c:pt>
                <c:pt idx="470">
                  <c:v>6635.92</c:v>
                </c:pt>
                <c:pt idx="471">
                  <c:v>6358.32</c:v>
                </c:pt>
                <c:pt idx="472">
                  <c:v>6079.76</c:v>
                </c:pt>
                <c:pt idx="473">
                  <c:v>5800.22</c:v>
                </c:pt>
                <c:pt idx="474">
                  <c:v>5519.71</c:v>
                </c:pt>
                <c:pt idx="475">
                  <c:v>5238.22</c:v>
                </c:pt>
                <c:pt idx="476">
                  <c:v>4955.74</c:v>
                </c:pt>
                <c:pt idx="477">
                  <c:v>4672.28</c:v>
                </c:pt>
                <c:pt idx="478">
                  <c:v>4387.83</c:v>
                </c:pt>
                <c:pt idx="479">
                  <c:v>4102.39</c:v>
                </c:pt>
                <c:pt idx="480">
                  <c:v>3815.95</c:v>
                </c:pt>
                <c:pt idx="481">
                  <c:v>3528.51</c:v>
                </c:pt>
                <c:pt idx="482">
                  <c:v>3240.07</c:v>
                </c:pt>
                <c:pt idx="483">
                  <c:v>2950.62</c:v>
                </c:pt>
                <c:pt idx="484">
                  <c:v>2660.17</c:v>
                </c:pt>
                <c:pt idx="485">
                  <c:v>2368.69</c:v>
                </c:pt>
                <c:pt idx="486">
                  <c:v>2076.21</c:v>
                </c:pt>
                <c:pt idx="487">
                  <c:v>1782.7</c:v>
                </c:pt>
                <c:pt idx="488">
                  <c:v>1488.16</c:v>
                </c:pt>
                <c:pt idx="489">
                  <c:v>1192.6</c:v>
                </c:pt>
                <c:pt idx="490">
                  <c:v>896.01</c:v>
                </c:pt>
                <c:pt idx="491">
                  <c:v>598.38</c:v>
                </c:pt>
                <c:pt idx="492">
                  <c:v>299.71</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numCache>
            </c:numRef>
          </c:val>
        </c:ser>
        <c:ser>
          <c:idx val="1"/>
          <c:order val="1"/>
          <c:tx>
            <c:strRef>
              <c:f>_Hidden29!$C$1:$C$1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_Hidden29!$A$2:$A$638</c:f>
              <c:strCache>
                <c:ptCount val="637"/>
                <c:pt idx="0">
                  <c:v>1/12/2017</c:v>
                </c:pt>
                <c:pt idx="1">
                  <c:v>1/12/2017</c:v>
                </c:pt>
                <c:pt idx="2">
                  <c:v>1/01/2018</c:v>
                </c:pt>
                <c:pt idx="3">
                  <c:v>1/01/2018</c:v>
                </c:pt>
                <c:pt idx="4">
                  <c:v>1/02/2018</c:v>
                </c:pt>
                <c:pt idx="5">
                  <c:v>1/02/2018</c:v>
                </c:pt>
                <c:pt idx="6">
                  <c:v>1/03/2018</c:v>
                </c:pt>
                <c:pt idx="7">
                  <c:v>1/03/2018</c:v>
                </c:pt>
                <c:pt idx="8">
                  <c:v>1/04/2018</c:v>
                </c:pt>
                <c:pt idx="9">
                  <c:v>1/04/2018</c:v>
                </c:pt>
                <c:pt idx="10">
                  <c:v>1/05/2018</c:v>
                </c:pt>
                <c:pt idx="11">
                  <c:v>1/05/2018</c:v>
                </c:pt>
                <c:pt idx="12">
                  <c:v>1/06/2018</c:v>
                </c:pt>
                <c:pt idx="13">
                  <c:v>1/06/2018</c:v>
                </c:pt>
                <c:pt idx="14">
                  <c:v>1/07/2018</c:v>
                </c:pt>
                <c:pt idx="15">
                  <c:v>1/07/2018</c:v>
                </c:pt>
                <c:pt idx="16">
                  <c:v>1/08/2018</c:v>
                </c:pt>
                <c:pt idx="17">
                  <c:v>1/08/2018</c:v>
                </c:pt>
                <c:pt idx="18">
                  <c:v>1/09/2018</c:v>
                </c:pt>
                <c:pt idx="19">
                  <c:v>1/09/2018</c:v>
                </c:pt>
                <c:pt idx="20">
                  <c:v>1/10/2018</c:v>
                </c:pt>
                <c:pt idx="21">
                  <c:v>1/10/2018</c:v>
                </c:pt>
                <c:pt idx="22">
                  <c:v>1/11/2018</c:v>
                </c:pt>
                <c:pt idx="23">
                  <c:v>1/11/2018</c:v>
                </c:pt>
                <c:pt idx="24">
                  <c:v>1/12/2018</c:v>
                </c:pt>
                <c:pt idx="25">
                  <c:v>1/12/2018</c:v>
                </c:pt>
                <c:pt idx="26">
                  <c:v>1/01/2019</c:v>
                </c:pt>
                <c:pt idx="27">
                  <c:v>1/01/2019</c:v>
                </c:pt>
                <c:pt idx="28">
                  <c:v>1/02/2019</c:v>
                </c:pt>
                <c:pt idx="29">
                  <c:v>1/02/2019</c:v>
                </c:pt>
                <c:pt idx="30">
                  <c:v>1/03/2019</c:v>
                </c:pt>
                <c:pt idx="31">
                  <c:v>1/03/2019</c:v>
                </c:pt>
                <c:pt idx="32">
                  <c:v>1/04/2019</c:v>
                </c:pt>
                <c:pt idx="33">
                  <c:v>1/04/2019</c:v>
                </c:pt>
                <c:pt idx="34">
                  <c:v>1/05/2019</c:v>
                </c:pt>
                <c:pt idx="35">
                  <c:v>1/05/2019</c:v>
                </c:pt>
                <c:pt idx="36">
                  <c:v>1/06/2019</c:v>
                </c:pt>
                <c:pt idx="37">
                  <c:v>1/06/2019</c:v>
                </c:pt>
                <c:pt idx="38">
                  <c:v>1/07/2019</c:v>
                </c:pt>
                <c:pt idx="39">
                  <c:v>1/07/2019</c:v>
                </c:pt>
                <c:pt idx="40">
                  <c:v>1/08/2019</c:v>
                </c:pt>
                <c:pt idx="41">
                  <c:v>1/08/2019</c:v>
                </c:pt>
                <c:pt idx="42">
                  <c:v>1/09/2019</c:v>
                </c:pt>
                <c:pt idx="43">
                  <c:v>1/09/2019</c:v>
                </c:pt>
                <c:pt idx="44">
                  <c:v>1/10/2019</c:v>
                </c:pt>
                <c:pt idx="45">
                  <c:v>1/10/2019</c:v>
                </c:pt>
                <c:pt idx="46">
                  <c:v>1/11/2019</c:v>
                </c:pt>
                <c:pt idx="47">
                  <c:v>1/11/2019</c:v>
                </c:pt>
                <c:pt idx="48">
                  <c:v>1/12/2019</c:v>
                </c:pt>
                <c:pt idx="49">
                  <c:v>1/12/2019</c:v>
                </c:pt>
                <c:pt idx="50">
                  <c:v>1/01/2020</c:v>
                </c:pt>
                <c:pt idx="51">
                  <c:v>1/01/2020</c:v>
                </c:pt>
                <c:pt idx="52">
                  <c:v>1/02/2020</c:v>
                </c:pt>
                <c:pt idx="53">
                  <c:v>1/02/2020</c:v>
                </c:pt>
                <c:pt idx="54">
                  <c:v>1/03/2020</c:v>
                </c:pt>
                <c:pt idx="55">
                  <c:v>1/03/2020</c:v>
                </c:pt>
                <c:pt idx="56">
                  <c:v>1/04/2020</c:v>
                </c:pt>
                <c:pt idx="57">
                  <c:v>1/04/2020</c:v>
                </c:pt>
                <c:pt idx="58">
                  <c:v>1/05/2020</c:v>
                </c:pt>
                <c:pt idx="59">
                  <c:v>1/05/2020</c:v>
                </c:pt>
                <c:pt idx="60">
                  <c:v>1/06/2020</c:v>
                </c:pt>
                <c:pt idx="61">
                  <c:v>1/06/2020</c:v>
                </c:pt>
                <c:pt idx="62">
                  <c:v>1/07/2020</c:v>
                </c:pt>
                <c:pt idx="63">
                  <c:v>1/07/2020</c:v>
                </c:pt>
                <c:pt idx="64">
                  <c:v>1/08/2020</c:v>
                </c:pt>
                <c:pt idx="65">
                  <c:v>1/08/2020</c:v>
                </c:pt>
                <c:pt idx="66">
                  <c:v>1/09/2020</c:v>
                </c:pt>
                <c:pt idx="67">
                  <c:v>1/09/2020</c:v>
                </c:pt>
                <c:pt idx="68">
                  <c:v>1/10/2020</c:v>
                </c:pt>
                <c:pt idx="69">
                  <c:v>1/10/2020</c:v>
                </c:pt>
                <c:pt idx="70">
                  <c:v>1/11/2020</c:v>
                </c:pt>
                <c:pt idx="71">
                  <c:v>1/11/2020</c:v>
                </c:pt>
                <c:pt idx="72">
                  <c:v>1/12/2020</c:v>
                </c:pt>
                <c:pt idx="73">
                  <c:v>1/12/2020</c:v>
                </c:pt>
                <c:pt idx="74">
                  <c:v>1/01/2021</c:v>
                </c:pt>
                <c:pt idx="75">
                  <c:v>1/01/2021</c:v>
                </c:pt>
                <c:pt idx="76">
                  <c:v>1/02/2021</c:v>
                </c:pt>
                <c:pt idx="77">
                  <c:v>1/02/2021</c:v>
                </c:pt>
                <c:pt idx="78">
                  <c:v>1/03/2021</c:v>
                </c:pt>
                <c:pt idx="79">
                  <c:v>1/03/2021</c:v>
                </c:pt>
                <c:pt idx="80">
                  <c:v>1/04/2021</c:v>
                </c:pt>
                <c:pt idx="81">
                  <c:v>1/04/2021</c:v>
                </c:pt>
                <c:pt idx="82">
                  <c:v>1/05/2021</c:v>
                </c:pt>
                <c:pt idx="83">
                  <c:v>1/05/2021</c:v>
                </c:pt>
                <c:pt idx="84">
                  <c:v>1/06/2021</c:v>
                </c:pt>
                <c:pt idx="85">
                  <c:v>1/06/2021</c:v>
                </c:pt>
                <c:pt idx="86">
                  <c:v>1/07/2021</c:v>
                </c:pt>
                <c:pt idx="87">
                  <c:v>1/07/2021</c:v>
                </c:pt>
                <c:pt idx="88">
                  <c:v>1/08/2021</c:v>
                </c:pt>
                <c:pt idx="89">
                  <c:v>1/08/2021</c:v>
                </c:pt>
                <c:pt idx="90">
                  <c:v>1/09/2021</c:v>
                </c:pt>
                <c:pt idx="91">
                  <c:v>1/09/2021</c:v>
                </c:pt>
                <c:pt idx="92">
                  <c:v>1/10/2021</c:v>
                </c:pt>
                <c:pt idx="93">
                  <c:v>1/10/2021</c:v>
                </c:pt>
                <c:pt idx="94">
                  <c:v>1/11/2021</c:v>
                </c:pt>
                <c:pt idx="95">
                  <c:v>1/11/2021</c:v>
                </c:pt>
                <c:pt idx="96">
                  <c:v>1/12/2021</c:v>
                </c:pt>
                <c:pt idx="97">
                  <c:v>1/12/2021</c:v>
                </c:pt>
                <c:pt idx="98">
                  <c:v>1/01/2022</c:v>
                </c:pt>
                <c:pt idx="99">
                  <c:v>1/01/2022</c:v>
                </c:pt>
                <c:pt idx="100">
                  <c:v>1/02/2022</c:v>
                </c:pt>
                <c:pt idx="101">
                  <c:v>1/02/2022</c:v>
                </c:pt>
                <c:pt idx="102">
                  <c:v>1/03/2022</c:v>
                </c:pt>
                <c:pt idx="103">
                  <c:v>1/03/2022</c:v>
                </c:pt>
                <c:pt idx="104">
                  <c:v>1/04/2022</c:v>
                </c:pt>
                <c:pt idx="105">
                  <c:v>1/04/2022</c:v>
                </c:pt>
                <c:pt idx="106">
                  <c:v>1/05/2022</c:v>
                </c:pt>
                <c:pt idx="107">
                  <c:v>1/05/2022</c:v>
                </c:pt>
                <c:pt idx="108">
                  <c:v>1/06/2022</c:v>
                </c:pt>
                <c:pt idx="109">
                  <c:v>1/06/2022</c:v>
                </c:pt>
                <c:pt idx="110">
                  <c:v>1/07/2022</c:v>
                </c:pt>
                <c:pt idx="111">
                  <c:v>1/07/2022</c:v>
                </c:pt>
                <c:pt idx="112">
                  <c:v>1/08/2022</c:v>
                </c:pt>
                <c:pt idx="113">
                  <c:v>1/08/2022</c:v>
                </c:pt>
                <c:pt idx="114">
                  <c:v>1/09/2022</c:v>
                </c:pt>
                <c:pt idx="115">
                  <c:v>1/09/2022</c:v>
                </c:pt>
                <c:pt idx="116">
                  <c:v>1/10/2022</c:v>
                </c:pt>
                <c:pt idx="117">
                  <c:v>1/10/2022</c:v>
                </c:pt>
                <c:pt idx="118">
                  <c:v>1/11/2022</c:v>
                </c:pt>
                <c:pt idx="119">
                  <c:v>1/11/2022</c:v>
                </c:pt>
                <c:pt idx="120">
                  <c:v>1/12/2022</c:v>
                </c:pt>
                <c:pt idx="121">
                  <c:v>1/12/2022</c:v>
                </c:pt>
                <c:pt idx="122">
                  <c:v>1/01/2023</c:v>
                </c:pt>
                <c:pt idx="123">
                  <c:v>1/01/2023</c:v>
                </c:pt>
                <c:pt idx="124">
                  <c:v>1/02/2023</c:v>
                </c:pt>
                <c:pt idx="125">
                  <c:v>1/02/2023</c:v>
                </c:pt>
                <c:pt idx="126">
                  <c:v>1/03/2023</c:v>
                </c:pt>
                <c:pt idx="127">
                  <c:v>1/03/2023</c:v>
                </c:pt>
                <c:pt idx="128">
                  <c:v>1/04/2023</c:v>
                </c:pt>
                <c:pt idx="129">
                  <c:v>1/04/2023</c:v>
                </c:pt>
                <c:pt idx="130">
                  <c:v>1/05/2023</c:v>
                </c:pt>
                <c:pt idx="131">
                  <c:v>1/05/2023</c:v>
                </c:pt>
                <c:pt idx="132">
                  <c:v>1/06/2023</c:v>
                </c:pt>
                <c:pt idx="133">
                  <c:v>1/06/2023</c:v>
                </c:pt>
                <c:pt idx="134">
                  <c:v>1/07/2023</c:v>
                </c:pt>
                <c:pt idx="135">
                  <c:v>1/07/2023</c:v>
                </c:pt>
                <c:pt idx="136">
                  <c:v>1/08/2023</c:v>
                </c:pt>
                <c:pt idx="137">
                  <c:v>1/08/2023</c:v>
                </c:pt>
                <c:pt idx="138">
                  <c:v>1/09/2023</c:v>
                </c:pt>
                <c:pt idx="139">
                  <c:v>1/09/2023</c:v>
                </c:pt>
                <c:pt idx="140">
                  <c:v>1/10/2023</c:v>
                </c:pt>
                <c:pt idx="141">
                  <c:v>1/10/2023</c:v>
                </c:pt>
                <c:pt idx="142">
                  <c:v>1/11/2023</c:v>
                </c:pt>
                <c:pt idx="143">
                  <c:v>1/11/2023</c:v>
                </c:pt>
                <c:pt idx="144">
                  <c:v>1/12/2023</c:v>
                </c:pt>
                <c:pt idx="145">
                  <c:v>1/12/2023</c:v>
                </c:pt>
                <c:pt idx="146">
                  <c:v>1/01/2024</c:v>
                </c:pt>
                <c:pt idx="147">
                  <c:v>1/01/2024</c:v>
                </c:pt>
                <c:pt idx="148">
                  <c:v>1/02/2024</c:v>
                </c:pt>
                <c:pt idx="149">
                  <c:v>1/02/2024</c:v>
                </c:pt>
                <c:pt idx="150">
                  <c:v>1/03/2024</c:v>
                </c:pt>
                <c:pt idx="151">
                  <c:v>1/03/2024</c:v>
                </c:pt>
                <c:pt idx="152">
                  <c:v>1/04/2024</c:v>
                </c:pt>
                <c:pt idx="153">
                  <c:v>1/04/2024</c:v>
                </c:pt>
                <c:pt idx="154">
                  <c:v>1/05/2024</c:v>
                </c:pt>
                <c:pt idx="155">
                  <c:v>1/05/2024</c:v>
                </c:pt>
                <c:pt idx="156">
                  <c:v>1/06/2024</c:v>
                </c:pt>
                <c:pt idx="157">
                  <c:v>1/06/2024</c:v>
                </c:pt>
                <c:pt idx="158">
                  <c:v>1/07/2024</c:v>
                </c:pt>
                <c:pt idx="159">
                  <c:v>1/07/2024</c:v>
                </c:pt>
                <c:pt idx="160">
                  <c:v>1/08/2024</c:v>
                </c:pt>
                <c:pt idx="161">
                  <c:v>1/08/2024</c:v>
                </c:pt>
                <c:pt idx="162">
                  <c:v>1/09/2024</c:v>
                </c:pt>
                <c:pt idx="163">
                  <c:v>1/09/2024</c:v>
                </c:pt>
                <c:pt idx="164">
                  <c:v>1/10/2024</c:v>
                </c:pt>
                <c:pt idx="165">
                  <c:v>1/11/2024</c:v>
                </c:pt>
                <c:pt idx="166">
                  <c:v>1/12/2024</c:v>
                </c:pt>
                <c:pt idx="167">
                  <c:v>1/01/2025</c:v>
                </c:pt>
                <c:pt idx="168">
                  <c:v>1/02/2025</c:v>
                </c:pt>
                <c:pt idx="169">
                  <c:v>1/03/2025</c:v>
                </c:pt>
                <c:pt idx="170">
                  <c:v>1/04/2025</c:v>
                </c:pt>
                <c:pt idx="171">
                  <c:v>1/05/2025</c:v>
                </c:pt>
                <c:pt idx="172">
                  <c:v>1/06/2025</c:v>
                </c:pt>
                <c:pt idx="173">
                  <c:v>1/07/2025</c:v>
                </c:pt>
                <c:pt idx="174">
                  <c:v>1/08/2025</c:v>
                </c:pt>
                <c:pt idx="175">
                  <c:v>1/09/2025</c:v>
                </c:pt>
                <c:pt idx="176">
                  <c:v>1/10/2025</c:v>
                </c:pt>
                <c:pt idx="177">
                  <c:v>1/11/2025</c:v>
                </c:pt>
                <c:pt idx="178">
                  <c:v>1/12/2025</c:v>
                </c:pt>
                <c:pt idx="179">
                  <c:v>1/01/2026</c:v>
                </c:pt>
                <c:pt idx="180">
                  <c:v>1/02/2026</c:v>
                </c:pt>
                <c:pt idx="181">
                  <c:v>1/03/2026</c:v>
                </c:pt>
                <c:pt idx="182">
                  <c:v>1/04/2026</c:v>
                </c:pt>
                <c:pt idx="183">
                  <c:v>1/05/2026</c:v>
                </c:pt>
                <c:pt idx="184">
                  <c:v>1/06/2026</c:v>
                </c:pt>
                <c:pt idx="185">
                  <c:v>1/07/2026</c:v>
                </c:pt>
                <c:pt idx="186">
                  <c:v>1/08/2026</c:v>
                </c:pt>
                <c:pt idx="187">
                  <c:v>1/09/2026</c:v>
                </c:pt>
                <c:pt idx="188">
                  <c:v>1/10/2026</c:v>
                </c:pt>
                <c:pt idx="189">
                  <c:v>1/11/2026</c:v>
                </c:pt>
                <c:pt idx="190">
                  <c:v>1/12/2026</c:v>
                </c:pt>
                <c:pt idx="191">
                  <c:v>1/01/2027</c:v>
                </c:pt>
                <c:pt idx="192">
                  <c:v>1/02/2027</c:v>
                </c:pt>
                <c:pt idx="193">
                  <c:v>1/03/2027</c:v>
                </c:pt>
                <c:pt idx="194">
                  <c:v>1/04/2027</c:v>
                </c:pt>
                <c:pt idx="195">
                  <c:v>1/05/2027</c:v>
                </c:pt>
                <c:pt idx="196">
                  <c:v>1/06/2027</c:v>
                </c:pt>
                <c:pt idx="197">
                  <c:v>1/07/2027</c:v>
                </c:pt>
                <c:pt idx="198">
                  <c:v>1/08/2027</c:v>
                </c:pt>
                <c:pt idx="199">
                  <c:v>1/09/2027</c:v>
                </c:pt>
                <c:pt idx="200">
                  <c:v>1/10/2027</c:v>
                </c:pt>
                <c:pt idx="201">
                  <c:v>1/11/2027</c:v>
                </c:pt>
                <c:pt idx="202">
                  <c:v>1/12/2027</c:v>
                </c:pt>
                <c:pt idx="203">
                  <c:v>1/01/2028</c:v>
                </c:pt>
                <c:pt idx="204">
                  <c:v>1/02/2028</c:v>
                </c:pt>
                <c:pt idx="205">
                  <c:v>1/03/2028</c:v>
                </c:pt>
                <c:pt idx="206">
                  <c:v>1/04/2028</c:v>
                </c:pt>
                <c:pt idx="207">
                  <c:v>1/05/2028</c:v>
                </c:pt>
                <c:pt idx="208">
                  <c:v>1/06/2028</c:v>
                </c:pt>
                <c:pt idx="209">
                  <c:v>1/07/2028</c:v>
                </c:pt>
                <c:pt idx="210">
                  <c:v>1/08/2028</c:v>
                </c:pt>
                <c:pt idx="211">
                  <c:v>1/09/2028</c:v>
                </c:pt>
                <c:pt idx="212">
                  <c:v>1/10/2028</c:v>
                </c:pt>
                <c:pt idx="213">
                  <c:v>1/11/2028</c:v>
                </c:pt>
                <c:pt idx="214">
                  <c:v>1/12/2028</c:v>
                </c:pt>
                <c:pt idx="215">
                  <c:v>1/01/2029</c:v>
                </c:pt>
                <c:pt idx="216">
                  <c:v>1/02/2029</c:v>
                </c:pt>
                <c:pt idx="217">
                  <c:v>1/03/2029</c:v>
                </c:pt>
                <c:pt idx="218">
                  <c:v>1/04/2029</c:v>
                </c:pt>
                <c:pt idx="219">
                  <c:v>1/05/2029</c:v>
                </c:pt>
                <c:pt idx="220">
                  <c:v>1/06/2029</c:v>
                </c:pt>
                <c:pt idx="221">
                  <c:v>1/07/2029</c:v>
                </c:pt>
                <c:pt idx="222">
                  <c:v>1/08/2029</c:v>
                </c:pt>
                <c:pt idx="223">
                  <c:v>1/09/2029</c:v>
                </c:pt>
                <c:pt idx="224">
                  <c:v>1/10/2029</c:v>
                </c:pt>
                <c:pt idx="225">
                  <c:v>1/11/2029</c:v>
                </c:pt>
                <c:pt idx="226">
                  <c:v>1/12/2029</c:v>
                </c:pt>
                <c:pt idx="227">
                  <c:v>1/01/2030</c:v>
                </c:pt>
                <c:pt idx="228">
                  <c:v>1/02/2030</c:v>
                </c:pt>
                <c:pt idx="229">
                  <c:v>1/03/2030</c:v>
                </c:pt>
                <c:pt idx="230">
                  <c:v>1/04/2030</c:v>
                </c:pt>
                <c:pt idx="231">
                  <c:v>1/05/2030</c:v>
                </c:pt>
                <c:pt idx="232">
                  <c:v>1/06/2030</c:v>
                </c:pt>
                <c:pt idx="233">
                  <c:v>1/07/2030</c:v>
                </c:pt>
                <c:pt idx="234">
                  <c:v>1/08/2030</c:v>
                </c:pt>
                <c:pt idx="235">
                  <c:v>1/09/2030</c:v>
                </c:pt>
                <c:pt idx="236">
                  <c:v>1/10/2030</c:v>
                </c:pt>
                <c:pt idx="237">
                  <c:v>1/11/2030</c:v>
                </c:pt>
                <c:pt idx="238">
                  <c:v>1/12/2030</c:v>
                </c:pt>
                <c:pt idx="239">
                  <c:v>1/01/2031</c:v>
                </c:pt>
                <c:pt idx="240">
                  <c:v>1/02/2031</c:v>
                </c:pt>
                <c:pt idx="241">
                  <c:v>1/03/2031</c:v>
                </c:pt>
                <c:pt idx="242">
                  <c:v>1/04/2031</c:v>
                </c:pt>
                <c:pt idx="243">
                  <c:v>1/05/2031</c:v>
                </c:pt>
                <c:pt idx="244">
                  <c:v>1/06/2031</c:v>
                </c:pt>
                <c:pt idx="245">
                  <c:v>1/07/2031</c:v>
                </c:pt>
                <c:pt idx="246">
                  <c:v>1/08/2031</c:v>
                </c:pt>
                <c:pt idx="247">
                  <c:v>1/09/2031</c:v>
                </c:pt>
                <c:pt idx="248">
                  <c:v>1/10/2031</c:v>
                </c:pt>
                <c:pt idx="249">
                  <c:v>1/11/2031</c:v>
                </c:pt>
                <c:pt idx="250">
                  <c:v>1/12/2031</c:v>
                </c:pt>
                <c:pt idx="251">
                  <c:v>1/01/2032</c:v>
                </c:pt>
                <c:pt idx="252">
                  <c:v>1/02/2032</c:v>
                </c:pt>
                <c:pt idx="253">
                  <c:v>1/03/2032</c:v>
                </c:pt>
                <c:pt idx="254">
                  <c:v>1/04/2032</c:v>
                </c:pt>
                <c:pt idx="255">
                  <c:v>1/05/2032</c:v>
                </c:pt>
                <c:pt idx="256">
                  <c:v>1/06/2032</c:v>
                </c:pt>
                <c:pt idx="257">
                  <c:v>1/07/2032</c:v>
                </c:pt>
                <c:pt idx="258">
                  <c:v>1/08/2032</c:v>
                </c:pt>
                <c:pt idx="259">
                  <c:v>1/09/2032</c:v>
                </c:pt>
                <c:pt idx="260">
                  <c:v>1/10/2032</c:v>
                </c:pt>
                <c:pt idx="261">
                  <c:v>1/11/2032</c:v>
                </c:pt>
                <c:pt idx="262">
                  <c:v>1/12/2032</c:v>
                </c:pt>
                <c:pt idx="263">
                  <c:v>1/01/2033</c:v>
                </c:pt>
                <c:pt idx="264">
                  <c:v>1/02/2033</c:v>
                </c:pt>
                <c:pt idx="265">
                  <c:v>1/03/2033</c:v>
                </c:pt>
                <c:pt idx="266">
                  <c:v>1/04/2033</c:v>
                </c:pt>
                <c:pt idx="267">
                  <c:v>1/05/2033</c:v>
                </c:pt>
                <c:pt idx="268">
                  <c:v>1/06/2033</c:v>
                </c:pt>
                <c:pt idx="269">
                  <c:v>1/07/2033</c:v>
                </c:pt>
                <c:pt idx="270">
                  <c:v>1/08/2033</c:v>
                </c:pt>
                <c:pt idx="271">
                  <c:v>1/09/2033</c:v>
                </c:pt>
                <c:pt idx="272">
                  <c:v>1/10/2033</c:v>
                </c:pt>
                <c:pt idx="273">
                  <c:v>1/11/2033</c:v>
                </c:pt>
                <c:pt idx="274">
                  <c:v>1/12/2033</c:v>
                </c:pt>
                <c:pt idx="275">
                  <c:v>1/01/2034</c:v>
                </c:pt>
                <c:pt idx="276">
                  <c:v>1/02/2034</c:v>
                </c:pt>
                <c:pt idx="277">
                  <c:v>1/03/2034</c:v>
                </c:pt>
                <c:pt idx="278">
                  <c:v>1/04/2034</c:v>
                </c:pt>
                <c:pt idx="279">
                  <c:v>1/05/2034</c:v>
                </c:pt>
                <c:pt idx="280">
                  <c:v>1/06/2034</c:v>
                </c:pt>
                <c:pt idx="281">
                  <c:v>1/07/2034</c:v>
                </c:pt>
                <c:pt idx="282">
                  <c:v>1/08/2034</c:v>
                </c:pt>
                <c:pt idx="283">
                  <c:v>1/09/2034</c:v>
                </c:pt>
                <c:pt idx="284">
                  <c:v>1/10/2034</c:v>
                </c:pt>
                <c:pt idx="285">
                  <c:v>1/11/2034</c:v>
                </c:pt>
                <c:pt idx="286">
                  <c:v>1/12/2034</c:v>
                </c:pt>
                <c:pt idx="287">
                  <c:v>1/01/2035</c:v>
                </c:pt>
                <c:pt idx="288">
                  <c:v>1/02/2035</c:v>
                </c:pt>
                <c:pt idx="289">
                  <c:v>1/03/2035</c:v>
                </c:pt>
                <c:pt idx="290">
                  <c:v>1/04/2035</c:v>
                </c:pt>
                <c:pt idx="291">
                  <c:v>1/05/2035</c:v>
                </c:pt>
                <c:pt idx="292">
                  <c:v>1/06/2035</c:v>
                </c:pt>
                <c:pt idx="293">
                  <c:v>1/07/2035</c:v>
                </c:pt>
                <c:pt idx="294">
                  <c:v>1/08/2035</c:v>
                </c:pt>
                <c:pt idx="295">
                  <c:v>1/09/2035</c:v>
                </c:pt>
                <c:pt idx="296">
                  <c:v>1/10/2035</c:v>
                </c:pt>
                <c:pt idx="297">
                  <c:v>1/11/2035</c:v>
                </c:pt>
                <c:pt idx="298">
                  <c:v>1/12/2035</c:v>
                </c:pt>
                <c:pt idx="299">
                  <c:v>1/01/2036</c:v>
                </c:pt>
                <c:pt idx="300">
                  <c:v>1/02/2036</c:v>
                </c:pt>
                <c:pt idx="301">
                  <c:v>1/03/2036</c:v>
                </c:pt>
                <c:pt idx="302">
                  <c:v>1/04/2036</c:v>
                </c:pt>
                <c:pt idx="303">
                  <c:v>1/05/2036</c:v>
                </c:pt>
                <c:pt idx="304">
                  <c:v>1/06/2036</c:v>
                </c:pt>
                <c:pt idx="305">
                  <c:v>1/07/2036</c:v>
                </c:pt>
                <c:pt idx="306">
                  <c:v>1/08/2036</c:v>
                </c:pt>
                <c:pt idx="307">
                  <c:v>1/09/2036</c:v>
                </c:pt>
                <c:pt idx="308">
                  <c:v>1/10/2036</c:v>
                </c:pt>
                <c:pt idx="309">
                  <c:v>1/11/2036</c:v>
                </c:pt>
                <c:pt idx="310">
                  <c:v>1/12/2036</c:v>
                </c:pt>
                <c:pt idx="311">
                  <c:v>1/01/2037</c:v>
                </c:pt>
                <c:pt idx="312">
                  <c:v>1/02/2037</c:v>
                </c:pt>
                <c:pt idx="313">
                  <c:v>1/03/2037</c:v>
                </c:pt>
                <c:pt idx="314">
                  <c:v>1/04/2037</c:v>
                </c:pt>
                <c:pt idx="315">
                  <c:v>1/05/2037</c:v>
                </c:pt>
                <c:pt idx="316">
                  <c:v>1/06/2037</c:v>
                </c:pt>
                <c:pt idx="317">
                  <c:v>1/07/2037</c:v>
                </c:pt>
                <c:pt idx="318">
                  <c:v>1/08/2037</c:v>
                </c:pt>
                <c:pt idx="319">
                  <c:v>1/09/2037</c:v>
                </c:pt>
                <c:pt idx="320">
                  <c:v>1/10/2037</c:v>
                </c:pt>
                <c:pt idx="321">
                  <c:v>1/11/2037</c:v>
                </c:pt>
                <c:pt idx="322">
                  <c:v>1/12/2037</c:v>
                </c:pt>
                <c:pt idx="323">
                  <c:v>1/01/2038</c:v>
                </c:pt>
                <c:pt idx="324">
                  <c:v>1/02/2038</c:v>
                </c:pt>
                <c:pt idx="325">
                  <c:v>1/03/2038</c:v>
                </c:pt>
                <c:pt idx="326">
                  <c:v>1/04/2038</c:v>
                </c:pt>
                <c:pt idx="327">
                  <c:v>1/05/2038</c:v>
                </c:pt>
                <c:pt idx="328">
                  <c:v>1/06/2038</c:v>
                </c:pt>
                <c:pt idx="329">
                  <c:v>1/07/2038</c:v>
                </c:pt>
                <c:pt idx="330">
                  <c:v>1/08/2038</c:v>
                </c:pt>
                <c:pt idx="331">
                  <c:v>1/09/2038</c:v>
                </c:pt>
                <c:pt idx="332">
                  <c:v>1/10/2038</c:v>
                </c:pt>
                <c:pt idx="333">
                  <c:v>1/11/2038</c:v>
                </c:pt>
                <c:pt idx="334">
                  <c:v>1/12/2038</c:v>
                </c:pt>
                <c:pt idx="335">
                  <c:v>1/01/2039</c:v>
                </c:pt>
                <c:pt idx="336">
                  <c:v>1/02/2039</c:v>
                </c:pt>
                <c:pt idx="337">
                  <c:v>1/03/2039</c:v>
                </c:pt>
                <c:pt idx="338">
                  <c:v>1/04/2039</c:v>
                </c:pt>
                <c:pt idx="339">
                  <c:v>1/05/2039</c:v>
                </c:pt>
                <c:pt idx="340">
                  <c:v>1/06/2039</c:v>
                </c:pt>
                <c:pt idx="341">
                  <c:v>1/07/2039</c:v>
                </c:pt>
                <c:pt idx="342">
                  <c:v>1/08/2039</c:v>
                </c:pt>
                <c:pt idx="343">
                  <c:v>1/09/2039</c:v>
                </c:pt>
                <c:pt idx="344">
                  <c:v>1/10/2039</c:v>
                </c:pt>
                <c:pt idx="345">
                  <c:v>1/11/2039</c:v>
                </c:pt>
                <c:pt idx="346">
                  <c:v>1/12/2039</c:v>
                </c:pt>
                <c:pt idx="347">
                  <c:v>1/01/2040</c:v>
                </c:pt>
                <c:pt idx="348">
                  <c:v>1/02/2040</c:v>
                </c:pt>
                <c:pt idx="349">
                  <c:v>1/03/2040</c:v>
                </c:pt>
                <c:pt idx="350">
                  <c:v>1/04/2040</c:v>
                </c:pt>
                <c:pt idx="351">
                  <c:v>1/05/2040</c:v>
                </c:pt>
                <c:pt idx="352">
                  <c:v>1/06/2040</c:v>
                </c:pt>
                <c:pt idx="353">
                  <c:v>1/07/2040</c:v>
                </c:pt>
                <c:pt idx="354">
                  <c:v>1/08/2040</c:v>
                </c:pt>
                <c:pt idx="355">
                  <c:v>1/09/2040</c:v>
                </c:pt>
                <c:pt idx="356">
                  <c:v>1/10/2040</c:v>
                </c:pt>
                <c:pt idx="357">
                  <c:v>1/11/2040</c:v>
                </c:pt>
                <c:pt idx="358">
                  <c:v>1/12/2040</c:v>
                </c:pt>
                <c:pt idx="359">
                  <c:v>1/01/2041</c:v>
                </c:pt>
                <c:pt idx="360">
                  <c:v>1/02/2041</c:v>
                </c:pt>
                <c:pt idx="361">
                  <c:v>1/03/2041</c:v>
                </c:pt>
                <c:pt idx="362">
                  <c:v>1/04/2041</c:v>
                </c:pt>
                <c:pt idx="363">
                  <c:v>1/05/2041</c:v>
                </c:pt>
                <c:pt idx="364">
                  <c:v>1/06/2041</c:v>
                </c:pt>
                <c:pt idx="365">
                  <c:v>1/07/2041</c:v>
                </c:pt>
                <c:pt idx="366">
                  <c:v>1/08/2041</c:v>
                </c:pt>
                <c:pt idx="367">
                  <c:v>1/09/2041</c:v>
                </c:pt>
                <c:pt idx="368">
                  <c:v>1/10/2041</c:v>
                </c:pt>
                <c:pt idx="369">
                  <c:v>1/11/2041</c:v>
                </c:pt>
                <c:pt idx="370">
                  <c:v>1/12/2041</c:v>
                </c:pt>
                <c:pt idx="371">
                  <c:v>1/01/2042</c:v>
                </c:pt>
                <c:pt idx="372">
                  <c:v>1/02/2042</c:v>
                </c:pt>
                <c:pt idx="373">
                  <c:v>1/03/2042</c:v>
                </c:pt>
                <c:pt idx="374">
                  <c:v>1/04/2042</c:v>
                </c:pt>
                <c:pt idx="375">
                  <c:v>1/05/2042</c:v>
                </c:pt>
                <c:pt idx="376">
                  <c:v>1/06/2042</c:v>
                </c:pt>
                <c:pt idx="377">
                  <c:v>1/07/2042</c:v>
                </c:pt>
                <c:pt idx="378">
                  <c:v>1/08/2042</c:v>
                </c:pt>
                <c:pt idx="379">
                  <c:v>1/09/2042</c:v>
                </c:pt>
                <c:pt idx="380">
                  <c:v>1/10/2042</c:v>
                </c:pt>
                <c:pt idx="381">
                  <c:v>1/11/2042</c:v>
                </c:pt>
                <c:pt idx="382">
                  <c:v>1/12/2042</c:v>
                </c:pt>
                <c:pt idx="383">
                  <c:v>1/01/2043</c:v>
                </c:pt>
                <c:pt idx="384">
                  <c:v>1/02/2043</c:v>
                </c:pt>
                <c:pt idx="385">
                  <c:v>1/03/2043</c:v>
                </c:pt>
                <c:pt idx="386">
                  <c:v>1/04/2043</c:v>
                </c:pt>
                <c:pt idx="387">
                  <c:v>1/05/2043</c:v>
                </c:pt>
                <c:pt idx="388">
                  <c:v>1/06/2043</c:v>
                </c:pt>
                <c:pt idx="389">
                  <c:v>1/07/2043</c:v>
                </c:pt>
                <c:pt idx="390">
                  <c:v>1/08/2043</c:v>
                </c:pt>
                <c:pt idx="391">
                  <c:v>1/09/2043</c:v>
                </c:pt>
                <c:pt idx="392">
                  <c:v>1/10/2043</c:v>
                </c:pt>
                <c:pt idx="393">
                  <c:v>1/11/2043</c:v>
                </c:pt>
                <c:pt idx="394">
                  <c:v>1/12/2043</c:v>
                </c:pt>
                <c:pt idx="395">
                  <c:v>1/01/2044</c:v>
                </c:pt>
                <c:pt idx="396">
                  <c:v>1/02/2044</c:v>
                </c:pt>
                <c:pt idx="397">
                  <c:v>1/03/2044</c:v>
                </c:pt>
                <c:pt idx="398">
                  <c:v>1/04/2044</c:v>
                </c:pt>
                <c:pt idx="399">
                  <c:v>1/05/2044</c:v>
                </c:pt>
                <c:pt idx="400">
                  <c:v>1/06/2044</c:v>
                </c:pt>
                <c:pt idx="401">
                  <c:v>1/07/2044</c:v>
                </c:pt>
                <c:pt idx="402">
                  <c:v>1/08/2044</c:v>
                </c:pt>
                <c:pt idx="403">
                  <c:v>1/09/2044</c:v>
                </c:pt>
                <c:pt idx="404">
                  <c:v>1/10/2044</c:v>
                </c:pt>
                <c:pt idx="405">
                  <c:v>1/11/2044</c:v>
                </c:pt>
                <c:pt idx="406">
                  <c:v>1/12/2044</c:v>
                </c:pt>
                <c:pt idx="407">
                  <c:v>1/01/2045</c:v>
                </c:pt>
                <c:pt idx="408">
                  <c:v>1/02/2045</c:v>
                </c:pt>
                <c:pt idx="409">
                  <c:v>1/03/2045</c:v>
                </c:pt>
                <c:pt idx="410">
                  <c:v>1/04/2045</c:v>
                </c:pt>
                <c:pt idx="411">
                  <c:v>1/05/2045</c:v>
                </c:pt>
                <c:pt idx="412">
                  <c:v>1/06/2045</c:v>
                </c:pt>
                <c:pt idx="413">
                  <c:v>1/07/2045</c:v>
                </c:pt>
                <c:pt idx="414">
                  <c:v>1/08/2045</c:v>
                </c:pt>
                <c:pt idx="415">
                  <c:v>1/09/2045</c:v>
                </c:pt>
                <c:pt idx="416">
                  <c:v>1/10/2045</c:v>
                </c:pt>
                <c:pt idx="417">
                  <c:v>1/11/2045</c:v>
                </c:pt>
                <c:pt idx="418">
                  <c:v>1/12/2045</c:v>
                </c:pt>
                <c:pt idx="419">
                  <c:v>1/01/2046</c:v>
                </c:pt>
                <c:pt idx="420">
                  <c:v>1/02/2046</c:v>
                </c:pt>
                <c:pt idx="421">
                  <c:v>1/03/2046</c:v>
                </c:pt>
                <c:pt idx="422">
                  <c:v>1/04/2046</c:v>
                </c:pt>
                <c:pt idx="423">
                  <c:v>1/05/2046</c:v>
                </c:pt>
                <c:pt idx="424">
                  <c:v>1/06/2046</c:v>
                </c:pt>
                <c:pt idx="425">
                  <c:v>1/07/2046</c:v>
                </c:pt>
                <c:pt idx="426">
                  <c:v>1/08/2046</c:v>
                </c:pt>
                <c:pt idx="427">
                  <c:v>1/09/2046</c:v>
                </c:pt>
                <c:pt idx="428">
                  <c:v>1/10/2046</c:v>
                </c:pt>
                <c:pt idx="429">
                  <c:v>1/11/2046</c:v>
                </c:pt>
                <c:pt idx="430">
                  <c:v>1/12/2046</c:v>
                </c:pt>
                <c:pt idx="431">
                  <c:v>1/01/2047</c:v>
                </c:pt>
                <c:pt idx="432">
                  <c:v>1/02/2047</c:v>
                </c:pt>
                <c:pt idx="433">
                  <c:v>1/03/2047</c:v>
                </c:pt>
                <c:pt idx="434">
                  <c:v>1/04/2047</c:v>
                </c:pt>
                <c:pt idx="435">
                  <c:v>1/05/2047</c:v>
                </c:pt>
                <c:pt idx="436">
                  <c:v>1/06/2047</c:v>
                </c:pt>
                <c:pt idx="437">
                  <c:v>1/07/2047</c:v>
                </c:pt>
                <c:pt idx="438">
                  <c:v>1/08/2047</c:v>
                </c:pt>
                <c:pt idx="439">
                  <c:v>1/09/2047</c:v>
                </c:pt>
                <c:pt idx="440">
                  <c:v>1/10/2047</c:v>
                </c:pt>
                <c:pt idx="441">
                  <c:v>1/11/2047</c:v>
                </c:pt>
                <c:pt idx="442">
                  <c:v>1/12/2047</c:v>
                </c:pt>
                <c:pt idx="443">
                  <c:v>1/01/2048</c:v>
                </c:pt>
                <c:pt idx="444">
                  <c:v>1/02/2048</c:v>
                </c:pt>
                <c:pt idx="445">
                  <c:v>1/03/2048</c:v>
                </c:pt>
                <c:pt idx="446">
                  <c:v>1/04/2048</c:v>
                </c:pt>
                <c:pt idx="447">
                  <c:v>1/05/2048</c:v>
                </c:pt>
                <c:pt idx="448">
                  <c:v>1/06/2048</c:v>
                </c:pt>
                <c:pt idx="449">
                  <c:v>1/07/2048</c:v>
                </c:pt>
                <c:pt idx="450">
                  <c:v>1/08/2048</c:v>
                </c:pt>
                <c:pt idx="451">
                  <c:v>1/09/2048</c:v>
                </c:pt>
                <c:pt idx="452">
                  <c:v>1/10/2048</c:v>
                </c:pt>
                <c:pt idx="453">
                  <c:v>1/11/2048</c:v>
                </c:pt>
                <c:pt idx="454">
                  <c:v>1/12/2048</c:v>
                </c:pt>
                <c:pt idx="455">
                  <c:v>1/01/2049</c:v>
                </c:pt>
                <c:pt idx="456">
                  <c:v>1/02/2049</c:v>
                </c:pt>
                <c:pt idx="457">
                  <c:v>1/03/2049</c:v>
                </c:pt>
                <c:pt idx="458">
                  <c:v>1/04/2049</c:v>
                </c:pt>
                <c:pt idx="459">
                  <c:v>1/05/2049</c:v>
                </c:pt>
                <c:pt idx="460">
                  <c:v>1/06/2049</c:v>
                </c:pt>
                <c:pt idx="461">
                  <c:v>1/07/2049</c:v>
                </c:pt>
                <c:pt idx="462">
                  <c:v>1/08/2049</c:v>
                </c:pt>
                <c:pt idx="463">
                  <c:v>1/09/2049</c:v>
                </c:pt>
                <c:pt idx="464">
                  <c:v>1/10/2049</c:v>
                </c:pt>
                <c:pt idx="465">
                  <c:v>1/11/2049</c:v>
                </c:pt>
                <c:pt idx="466">
                  <c:v>1/12/2049</c:v>
                </c:pt>
                <c:pt idx="467">
                  <c:v>1/01/2050</c:v>
                </c:pt>
                <c:pt idx="468">
                  <c:v>1/02/2050</c:v>
                </c:pt>
                <c:pt idx="469">
                  <c:v>1/03/2050</c:v>
                </c:pt>
                <c:pt idx="470">
                  <c:v>1/04/2050</c:v>
                </c:pt>
                <c:pt idx="471">
                  <c:v>1/05/2050</c:v>
                </c:pt>
                <c:pt idx="472">
                  <c:v>1/06/2050</c:v>
                </c:pt>
                <c:pt idx="473">
                  <c:v>1/07/2050</c:v>
                </c:pt>
                <c:pt idx="474">
                  <c:v>1/08/2050</c:v>
                </c:pt>
                <c:pt idx="475">
                  <c:v>1/09/2050</c:v>
                </c:pt>
                <c:pt idx="476">
                  <c:v>1/10/2050</c:v>
                </c:pt>
                <c:pt idx="477">
                  <c:v>1/11/2050</c:v>
                </c:pt>
                <c:pt idx="478">
                  <c:v>1/12/2050</c:v>
                </c:pt>
                <c:pt idx="479">
                  <c:v>1/01/2051</c:v>
                </c:pt>
                <c:pt idx="480">
                  <c:v>1/02/2051</c:v>
                </c:pt>
                <c:pt idx="481">
                  <c:v>1/03/2051</c:v>
                </c:pt>
                <c:pt idx="482">
                  <c:v>1/04/2051</c:v>
                </c:pt>
                <c:pt idx="483">
                  <c:v>1/05/2051</c:v>
                </c:pt>
                <c:pt idx="484">
                  <c:v>1/06/2051</c:v>
                </c:pt>
                <c:pt idx="485">
                  <c:v>1/07/2051</c:v>
                </c:pt>
                <c:pt idx="486">
                  <c:v>1/08/2051</c:v>
                </c:pt>
                <c:pt idx="487">
                  <c:v>1/09/2051</c:v>
                </c:pt>
                <c:pt idx="488">
                  <c:v>1/10/2051</c:v>
                </c:pt>
                <c:pt idx="489">
                  <c:v>1/11/2051</c:v>
                </c:pt>
                <c:pt idx="490">
                  <c:v>1/12/2051</c:v>
                </c:pt>
                <c:pt idx="491">
                  <c:v>1/01/2052</c:v>
                </c:pt>
                <c:pt idx="492">
                  <c:v>1/02/2052</c:v>
                </c:pt>
                <c:pt idx="493">
                  <c:v>1/03/2052</c:v>
                </c:pt>
                <c:pt idx="494">
                  <c:v>1/04/2052</c:v>
                </c:pt>
                <c:pt idx="495">
                  <c:v>1/05/2052</c:v>
                </c:pt>
                <c:pt idx="496">
                  <c:v>1/06/2052</c:v>
                </c:pt>
                <c:pt idx="497">
                  <c:v>1/07/2052</c:v>
                </c:pt>
                <c:pt idx="498">
                  <c:v>1/08/2052</c:v>
                </c:pt>
                <c:pt idx="499">
                  <c:v>1/09/2052</c:v>
                </c:pt>
                <c:pt idx="500">
                  <c:v>1/10/2052</c:v>
                </c:pt>
                <c:pt idx="501">
                  <c:v>1/11/2052</c:v>
                </c:pt>
                <c:pt idx="502">
                  <c:v>1/12/2052</c:v>
                </c:pt>
                <c:pt idx="503">
                  <c:v>1/01/2053</c:v>
                </c:pt>
                <c:pt idx="504">
                  <c:v>1/02/2053</c:v>
                </c:pt>
                <c:pt idx="505">
                  <c:v>1/03/2053</c:v>
                </c:pt>
                <c:pt idx="506">
                  <c:v>1/04/2053</c:v>
                </c:pt>
                <c:pt idx="507">
                  <c:v>1/05/2053</c:v>
                </c:pt>
                <c:pt idx="508">
                  <c:v>1/06/2053</c:v>
                </c:pt>
                <c:pt idx="509">
                  <c:v>1/07/2053</c:v>
                </c:pt>
                <c:pt idx="510">
                  <c:v>1/08/2053</c:v>
                </c:pt>
                <c:pt idx="511">
                  <c:v>1/09/2053</c:v>
                </c:pt>
                <c:pt idx="512">
                  <c:v>1/10/2053</c:v>
                </c:pt>
                <c:pt idx="513">
                  <c:v>1/11/2053</c:v>
                </c:pt>
                <c:pt idx="514">
                  <c:v>1/12/2053</c:v>
                </c:pt>
                <c:pt idx="515">
                  <c:v>1/01/2054</c:v>
                </c:pt>
                <c:pt idx="516">
                  <c:v>1/02/2054</c:v>
                </c:pt>
                <c:pt idx="517">
                  <c:v>1/03/2054</c:v>
                </c:pt>
                <c:pt idx="518">
                  <c:v>1/04/2054</c:v>
                </c:pt>
                <c:pt idx="519">
                  <c:v>1/05/2054</c:v>
                </c:pt>
                <c:pt idx="520">
                  <c:v>1/06/2054</c:v>
                </c:pt>
                <c:pt idx="521">
                  <c:v>1/07/2054</c:v>
                </c:pt>
                <c:pt idx="522">
                  <c:v>1/08/2054</c:v>
                </c:pt>
                <c:pt idx="523">
                  <c:v>1/09/2054</c:v>
                </c:pt>
                <c:pt idx="524">
                  <c:v>1/10/2054</c:v>
                </c:pt>
                <c:pt idx="525">
                  <c:v>1/11/2054</c:v>
                </c:pt>
                <c:pt idx="526">
                  <c:v>1/12/2054</c:v>
                </c:pt>
                <c:pt idx="527">
                  <c:v>1/01/2055</c:v>
                </c:pt>
                <c:pt idx="528">
                  <c:v>1/02/2055</c:v>
                </c:pt>
                <c:pt idx="529">
                  <c:v>1/03/2055</c:v>
                </c:pt>
                <c:pt idx="530">
                  <c:v>1/04/2055</c:v>
                </c:pt>
                <c:pt idx="531">
                  <c:v>1/05/2055</c:v>
                </c:pt>
                <c:pt idx="532">
                  <c:v>1/06/2055</c:v>
                </c:pt>
                <c:pt idx="533">
                  <c:v>1/07/2055</c:v>
                </c:pt>
                <c:pt idx="534">
                  <c:v>1/08/2055</c:v>
                </c:pt>
                <c:pt idx="535">
                  <c:v>1/09/2055</c:v>
                </c:pt>
                <c:pt idx="536">
                  <c:v>1/10/2055</c:v>
                </c:pt>
                <c:pt idx="537">
                  <c:v>1/11/2055</c:v>
                </c:pt>
                <c:pt idx="538">
                  <c:v>1/12/2055</c:v>
                </c:pt>
                <c:pt idx="539">
                  <c:v>1/01/2056</c:v>
                </c:pt>
                <c:pt idx="540">
                  <c:v>1/02/2056</c:v>
                </c:pt>
                <c:pt idx="541">
                  <c:v>1/03/2056</c:v>
                </c:pt>
                <c:pt idx="542">
                  <c:v>1/04/2056</c:v>
                </c:pt>
                <c:pt idx="543">
                  <c:v>1/05/2056</c:v>
                </c:pt>
                <c:pt idx="544">
                  <c:v>1/06/2056</c:v>
                </c:pt>
                <c:pt idx="545">
                  <c:v>1/07/2056</c:v>
                </c:pt>
                <c:pt idx="546">
                  <c:v>1/08/2056</c:v>
                </c:pt>
                <c:pt idx="547">
                  <c:v>1/09/2056</c:v>
                </c:pt>
                <c:pt idx="548">
                  <c:v>1/10/2056</c:v>
                </c:pt>
                <c:pt idx="549">
                  <c:v>1/11/2056</c:v>
                </c:pt>
                <c:pt idx="550">
                  <c:v>1/12/2056</c:v>
                </c:pt>
                <c:pt idx="551">
                  <c:v>1/01/2057</c:v>
                </c:pt>
                <c:pt idx="552">
                  <c:v>1/02/2057</c:v>
                </c:pt>
                <c:pt idx="553">
                  <c:v>1/03/2057</c:v>
                </c:pt>
                <c:pt idx="554">
                  <c:v>1/04/2057</c:v>
                </c:pt>
                <c:pt idx="555">
                  <c:v>1/05/2057</c:v>
                </c:pt>
                <c:pt idx="556">
                  <c:v>1/06/2057</c:v>
                </c:pt>
                <c:pt idx="557">
                  <c:v>1/07/2057</c:v>
                </c:pt>
                <c:pt idx="558">
                  <c:v>1/08/2057</c:v>
                </c:pt>
                <c:pt idx="559">
                  <c:v>1/09/2057</c:v>
                </c:pt>
                <c:pt idx="560">
                  <c:v>1/10/2057</c:v>
                </c:pt>
                <c:pt idx="561">
                  <c:v>1/11/2057</c:v>
                </c:pt>
                <c:pt idx="562">
                  <c:v>1/12/2057</c:v>
                </c:pt>
                <c:pt idx="563">
                  <c:v>1/01/2058</c:v>
                </c:pt>
                <c:pt idx="564">
                  <c:v>1/02/2058</c:v>
                </c:pt>
                <c:pt idx="565">
                  <c:v>1/03/2058</c:v>
                </c:pt>
                <c:pt idx="566">
                  <c:v>1/04/2058</c:v>
                </c:pt>
                <c:pt idx="567">
                  <c:v>1/05/2058</c:v>
                </c:pt>
                <c:pt idx="568">
                  <c:v>1/06/2058</c:v>
                </c:pt>
                <c:pt idx="569">
                  <c:v>1/07/2058</c:v>
                </c:pt>
                <c:pt idx="570">
                  <c:v>1/08/2058</c:v>
                </c:pt>
                <c:pt idx="571">
                  <c:v>1/09/2058</c:v>
                </c:pt>
                <c:pt idx="572">
                  <c:v>1/10/2058</c:v>
                </c:pt>
                <c:pt idx="573">
                  <c:v>1/11/2058</c:v>
                </c:pt>
                <c:pt idx="574">
                  <c:v>1/12/2058</c:v>
                </c:pt>
                <c:pt idx="575">
                  <c:v>1/01/2059</c:v>
                </c:pt>
                <c:pt idx="576">
                  <c:v>1/02/2059</c:v>
                </c:pt>
                <c:pt idx="577">
                  <c:v>1/03/2059</c:v>
                </c:pt>
                <c:pt idx="578">
                  <c:v>1/04/2059</c:v>
                </c:pt>
                <c:pt idx="579">
                  <c:v>1/05/2059</c:v>
                </c:pt>
                <c:pt idx="580">
                  <c:v>1/06/2059</c:v>
                </c:pt>
                <c:pt idx="581">
                  <c:v>1/07/2059</c:v>
                </c:pt>
                <c:pt idx="582">
                  <c:v>1/08/2059</c:v>
                </c:pt>
                <c:pt idx="583">
                  <c:v>1/09/2059</c:v>
                </c:pt>
                <c:pt idx="584">
                  <c:v>1/10/2059</c:v>
                </c:pt>
                <c:pt idx="585">
                  <c:v>1/11/2059</c:v>
                </c:pt>
                <c:pt idx="586">
                  <c:v>1/12/2059</c:v>
                </c:pt>
                <c:pt idx="587">
                  <c:v>1/01/2060</c:v>
                </c:pt>
                <c:pt idx="588">
                  <c:v>1/02/2060</c:v>
                </c:pt>
                <c:pt idx="589">
                  <c:v>1/03/2060</c:v>
                </c:pt>
                <c:pt idx="590">
                  <c:v>1/04/2060</c:v>
                </c:pt>
                <c:pt idx="591">
                  <c:v>1/05/2060</c:v>
                </c:pt>
                <c:pt idx="592">
                  <c:v>1/06/2060</c:v>
                </c:pt>
                <c:pt idx="593">
                  <c:v>1/07/2060</c:v>
                </c:pt>
                <c:pt idx="594">
                  <c:v>1/08/2060</c:v>
                </c:pt>
                <c:pt idx="595">
                  <c:v>1/09/2060</c:v>
                </c:pt>
                <c:pt idx="596">
                  <c:v>1/10/2060</c:v>
                </c:pt>
                <c:pt idx="597">
                  <c:v>1/11/2060</c:v>
                </c:pt>
                <c:pt idx="598">
                  <c:v>1/12/2060</c:v>
                </c:pt>
                <c:pt idx="599">
                  <c:v>1/01/2061</c:v>
                </c:pt>
                <c:pt idx="600">
                  <c:v>1/02/2061</c:v>
                </c:pt>
                <c:pt idx="601">
                  <c:v>1/03/2061</c:v>
                </c:pt>
                <c:pt idx="602">
                  <c:v>1/04/2061</c:v>
                </c:pt>
                <c:pt idx="603">
                  <c:v>1/05/2061</c:v>
                </c:pt>
                <c:pt idx="604">
                  <c:v>1/06/2061</c:v>
                </c:pt>
                <c:pt idx="605">
                  <c:v>1/07/2061</c:v>
                </c:pt>
                <c:pt idx="606">
                  <c:v>1/08/2061</c:v>
                </c:pt>
                <c:pt idx="607">
                  <c:v>1/09/2061</c:v>
                </c:pt>
                <c:pt idx="608">
                  <c:v>1/10/2061</c:v>
                </c:pt>
                <c:pt idx="609">
                  <c:v>1/11/2061</c:v>
                </c:pt>
                <c:pt idx="610">
                  <c:v>1/12/2061</c:v>
                </c:pt>
                <c:pt idx="611">
                  <c:v>1/01/2062</c:v>
                </c:pt>
                <c:pt idx="612">
                  <c:v>1/02/2062</c:v>
                </c:pt>
                <c:pt idx="613">
                  <c:v>1/03/2062</c:v>
                </c:pt>
                <c:pt idx="614">
                  <c:v>1/04/2062</c:v>
                </c:pt>
                <c:pt idx="615">
                  <c:v>1/05/2062</c:v>
                </c:pt>
                <c:pt idx="616">
                  <c:v>1/06/2062</c:v>
                </c:pt>
                <c:pt idx="617">
                  <c:v>1/07/2062</c:v>
                </c:pt>
                <c:pt idx="618">
                  <c:v>1/08/2062</c:v>
                </c:pt>
                <c:pt idx="619">
                  <c:v>1/09/2062</c:v>
                </c:pt>
                <c:pt idx="620">
                  <c:v>1/10/2062</c:v>
                </c:pt>
                <c:pt idx="621">
                  <c:v>1/11/2062</c:v>
                </c:pt>
                <c:pt idx="622">
                  <c:v>1/12/2062</c:v>
                </c:pt>
                <c:pt idx="623">
                  <c:v>1/01/2063</c:v>
                </c:pt>
                <c:pt idx="624">
                  <c:v>1/02/2063</c:v>
                </c:pt>
                <c:pt idx="625">
                  <c:v>1/03/2063</c:v>
                </c:pt>
                <c:pt idx="626">
                  <c:v>1/04/2063</c:v>
                </c:pt>
                <c:pt idx="627">
                  <c:v>1/05/2063</c:v>
                </c:pt>
                <c:pt idx="628">
                  <c:v>1/06/2063</c:v>
                </c:pt>
                <c:pt idx="629">
                  <c:v>1/07/2063</c:v>
                </c:pt>
                <c:pt idx="630">
                  <c:v>1/08/2063</c:v>
                </c:pt>
                <c:pt idx="631">
                  <c:v>1/09/2063</c:v>
                </c:pt>
                <c:pt idx="632">
                  <c:v>1/10/2063</c:v>
                </c:pt>
                <c:pt idx="633">
                  <c:v>1/11/2063</c:v>
                </c:pt>
                <c:pt idx="634">
                  <c:v>1/12/2063</c:v>
                </c:pt>
                <c:pt idx="635">
                  <c:v>1/01/2064</c:v>
                </c:pt>
                <c:pt idx="636">
                  <c:v>1/02/2064</c:v>
                </c:pt>
              </c:strCache>
            </c:strRef>
          </c:cat>
          <c:val>
            <c:numRef>
              <c:f>_Hidden29!$C$2:$C$638</c:f>
              <c:numCache>
                <c:ptCount val="637"/>
                <c:pt idx="0">
                  <c:v>1334127764.9632308</c:v>
                </c:pt>
                <c:pt idx="2">
                  <c:v>1324153865.557823</c:v>
                </c:pt>
                <c:pt idx="4">
                  <c:v>1314213022.1076</c:v>
                </c:pt>
                <c:pt idx="6">
                  <c:v>1304281208.8086772</c:v>
                </c:pt>
                <c:pt idx="8">
                  <c:v>1294343556.6350791</c:v>
                </c:pt>
                <c:pt idx="10">
                  <c:v>1284078407.0878644</c:v>
                </c:pt>
                <c:pt idx="12">
                  <c:v>1274288389.9780467</c:v>
                </c:pt>
                <c:pt idx="14">
                  <c:v>1264187098.9896533</c:v>
                </c:pt>
                <c:pt idx="16">
                  <c:v>1254150057.5830345</c:v>
                </c:pt>
                <c:pt idx="18">
                  <c:v>1244094260.6246116</c:v>
                </c:pt>
                <c:pt idx="20">
                  <c:v>1234324813.300388</c:v>
                </c:pt>
                <c:pt idx="22">
                  <c:v>1224435527.2594392</c:v>
                </c:pt>
                <c:pt idx="24">
                  <c:v>1214585455.1879234</c:v>
                </c:pt>
                <c:pt idx="26">
                  <c:v>1204803586.7635458</c:v>
                </c:pt>
                <c:pt idx="28">
                  <c:v>1195038207.5488236</c:v>
                </c:pt>
                <c:pt idx="30">
                  <c:v>1185381282.9426615</c:v>
                </c:pt>
                <c:pt idx="32">
                  <c:v>1175654967.2411664</c:v>
                </c:pt>
                <c:pt idx="34">
                  <c:v>1166013184.3118258</c:v>
                </c:pt>
                <c:pt idx="36">
                  <c:v>1156191444.4882715</c:v>
                </c:pt>
                <c:pt idx="38">
                  <c:v>1146551887.1977139</c:v>
                </c:pt>
                <c:pt idx="40">
                  <c:v>1136182116.7648048</c:v>
                </c:pt>
                <c:pt idx="42">
                  <c:v>1126560364.4760132</c:v>
                </c:pt>
                <c:pt idx="44">
                  <c:v>1116872390.5824864</c:v>
                </c:pt>
                <c:pt idx="46">
                  <c:v>1107229500.7681766</c:v>
                </c:pt>
                <c:pt idx="48">
                  <c:v>1097612685.6518745</c:v>
                </c:pt>
                <c:pt idx="50">
                  <c:v>1087876443.0571523</c:v>
                </c:pt>
                <c:pt idx="52">
                  <c:v>1078025009.5172036</c:v>
                </c:pt>
                <c:pt idx="54">
                  <c:v>1068514802.4743311</c:v>
                </c:pt>
                <c:pt idx="56">
                  <c:v>1058599104.0776494</c:v>
                </c:pt>
                <c:pt idx="58">
                  <c:v>1049200149.2296045</c:v>
                </c:pt>
                <c:pt idx="60">
                  <c:v>1038520368.9797523</c:v>
                </c:pt>
                <c:pt idx="62">
                  <c:v>1028898472.8327748</c:v>
                </c:pt>
                <c:pt idx="64">
                  <c:v>1019228780.0338141</c:v>
                </c:pt>
                <c:pt idx="66">
                  <c:v>1009380419.3384967</c:v>
                </c:pt>
                <c:pt idx="68">
                  <c:v>999482402.7677616</c:v>
                </c:pt>
                <c:pt idx="70">
                  <c:v>990079776.6092739</c:v>
                </c:pt>
                <c:pt idx="72">
                  <c:v>980808907.1423928</c:v>
                </c:pt>
                <c:pt idx="74">
                  <c:v>970719197.4654921</c:v>
                </c:pt>
                <c:pt idx="76">
                  <c:v>960670566.9092389</c:v>
                </c:pt>
                <c:pt idx="78">
                  <c:v>951587873.6898628</c:v>
                </c:pt>
                <c:pt idx="80">
                  <c:v>941651909.6751167</c:v>
                </c:pt>
                <c:pt idx="82">
                  <c:v>932285618.0862237</c:v>
                </c:pt>
                <c:pt idx="84">
                  <c:v>923099909.0871136</c:v>
                </c:pt>
                <c:pt idx="86">
                  <c:v>913441834.5233067</c:v>
                </c:pt>
                <c:pt idx="88">
                  <c:v>904223712.3707834</c:v>
                </c:pt>
                <c:pt idx="90">
                  <c:v>894567760.4921976</c:v>
                </c:pt>
                <c:pt idx="92">
                  <c:v>885342877.5227661</c:v>
                </c:pt>
                <c:pt idx="94">
                  <c:v>876302051.2545573</c:v>
                </c:pt>
                <c:pt idx="96">
                  <c:v>867347445.6378274</c:v>
                </c:pt>
                <c:pt idx="98">
                  <c:v>858371411.351692</c:v>
                </c:pt>
                <c:pt idx="100">
                  <c:v>849303670.3509487</c:v>
                </c:pt>
                <c:pt idx="102">
                  <c:v>840507825.5217874</c:v>
                </c:pt>
                <c:pt idx="104">
                  <c:v>831592745.430682</c:v>
                </c:pt>
                <c:pt idx="106">
                  <c:v>822656544.388776</c:v>
                </c:pt>
                <c:pt idx="108">
                  <c:v>813697287.5040573</c:v>
                </c:pt>
                <c:pt idx="110">
                  <c:v>804677786.8806404</c:v>
                </c:pt>
                <c:pt idx="112">
                  <c:v>795830458.5386003</c:v>
                </c:pt>
                <c:pt idx="114">
                  <c:v>787045593.6426262</c:v>
                </c:pt>
                <c:pt idx="116">
                  <c:v>777763560.1592379</c:v>
                </c:pt>
                <c:pt idx="118">
                  <c:v>768924743.2857444</c:v>
                </c:pt>
                <c:pt idx="120">
                  <c:v>760263789.8758938</c:v>
                </c:pt>
                <c:pt idx="122">
                  <c:v>751586811.6800154</c:v>
                </c:pt>
                <c:pt idx="124">
                  <c:v>742938623.0880404</c:v>
                </c:pt>
                <c:pt idx="126">
                  <c:v>734434057.0146538</c:v>
                </c:pt>
                <c:pt idx="128">
                  <c:v>725835968.6824596</c:v>
                </c:pt>
                <c:pt idx="130">
                  <c:v>717196341.5535588</c:v>
                </c:pt>
                <c:pt idx="132">
                  <c:v>708647890.5448152</c:v>
                </c:pt>
                <c:pt idx="134">
                  <c:v>700199317.7775629</c:v>
                </c:pt>
                <c:pt idx="136">
                  <c:v>691651408.7452933</c:v>
                </c:pt>
                <c:pt idx="138">
                  <c:v>683104845.1172242</c:v>
                </c:pt>
                <c:pt idx="140">
                  <c:v>674752110.5168414</c:v>
                </c:pt>
                <c:pt idx="142">
                  <c:v>666388198.1483544</c:v>
                </c:pt>
                <c:pt idx="144">
                  <c:v>658123136.2408531</c:v>
                </c:pt>
                <c:pt idx="146">
                  <c:v>649521280.8775256</c:v>
                </c:pt>
                <c:pt idx="148">
                  <c:v>641192338.9551897</c:v>
                </c:pt>
                <c:pt idx="150">
                  <c:v>633052081.8116267</c:v>
                </c:pt>
                <c:pt idx="152">
                  <c:v>624871785.9792835</c:v>
                </c:pt>
                <c:pt idx="154">
                  <c:v>616759625.9302372</c:v>
                </c:pt>
                <c:pt idx="156">
                  <c:v>608651467.5982682</c:v>
                </c:pt>
                <c:pt idx="158">
                  <c:v>600176282.8663704</c:v>
                </c:pt>
                <c:pt idx="160">
                  <c:v>592056357.1466532</c:v>
                </c:pt>
                <c:pt idx="162">
                  <c:v>583671166.9291213</c:v>
                </c:pt>
                <c:pt idx="164">
                  <c:v>575763674.4954426</c:v>
                </c:pt>
                <c:pt idx="165">
                  <c:v>567550434.309235</c:v>
                </c:pt>
                <c:pt idx="166">
                  <c:v>559774453.6835809</c:v>
                </c:pt>
                <c:pt idx="167">
                  <c:v>552096599.8474092</c:v>
                </c:pt>
                <c:pt idx="168">
                  <c:v>544547156.4692074</c:v>
                </c:pt>
                <c:pt idx="169">
                  <c:v>537203423.1304616</c:v>
                </c:pt>
                <c:pt idx="170">
                  <c:v>529846501.82666683</c:v>
                </c:pt>
                <c:pt idx="171">
                  <c:v>522585177.29704815</c:v>
                </c:pt>
                <c:pt idx="172">
                  <c:v>515344732.1467514</c:v>
                </c:pt>
                <c:pt idx="173">
                  <c:v>508363799.1856029</c:v>
                </c:pt>
                <c:pt idx="174">
                  <c:v>501600878.5086189</c:v>
                </c:pt>
                <c:pt idx="175">
                  <c:v>494815961.0796</c:v>
                </c:pt>
                <c:pt idx="176">
                  <c:v>488658589.29536784</c:v>
                </c:pt>
                <c:pt idx="177">
                  <c:v>482542271.1375286</c:v>
                </c:pt>
                <c:pt idx="178">
                  <c:v>476416623.2002912</c:v>
                </c:pt>
                <c:pt idx="179">
                  <c:v>470404115.33053654</c:v>
                </c:pt>
                <c:pt idx="180">
                  <c:v>464554696.39574486</c:v>
                </c:pt>
                <c:pt idx="181">
                  <c:v>458593868.22314626</c:v>
                </c:pt>
                <c:pt idx="182">
                  <c:v>452963353.8228526</c:v>
                </c:pt>
                <c:pt idx="183">
                  <c:v>447415651.90028447</c:v>
                </c:pt>
                <c:pt idx="184">
                  <c:v>441799091.061789</c:v>
                </c:pt>
                <c:pt idx="185">
                  <c:v>436124417.3378024</c:v>
                </c:pt>
                <c:pt idx="186">
                  <c:v>430604327.1887357</c:v>
                </c:pt>
                <c:pt idx="187">
                  <c:v>425185969.27237046</c:v>
                </c:pt>
                <c:pt idx="188">
                  <c:v>419707311.7568923</c:v>
                </c:pt>
                <c:pt idx="189">
                  <c:v>414037256.040321</c:v>
                </c:pt>
                <c:pt idx="190">
                  <c:v>408668385.4816236</c:v>
                </c:pt>
                <c:pt idx="191">
                  <c:v>403386236.5349</c:v>
                </c:pt>
                <c:pt idx="192">
                  <c:v>398127500.00021887</c:v>
                </c:pt>
                <c:pt idx="193">
                  <c:v>392915487.3133818</c:v>
                </c:pt>
                <c:pt idx="194">
                  <c:v>387718815.9825347</c:v>
                </c:pt>
                <c:pt idx="195">
                  <c:v>382575056.78623194</c:v>
                </c:pt>
                <c:pt idx="196">
                  <c:v>377436047.03929085</c:v>
                </c:pt>
                <c:pt idx="197">
                  <c:v>372360638.9430062</c:v>
                </c:pt>
                <c:pt idx="198">
                  <c:v>367301429.8485687</c:v>
                </c:pt>
                <c:pt idx="199">
                  <c:v>362278914.11421245</c:v>
                </c:pt>
                <c:pt idx="200">
                  <c:v>357319195.16388404</c:v>
                </c:pt>
                <c:pt idx="201">
                  <c:v>352368405.42562807</c:v>
                </c:pt>
                <c:pt idx="202">
                  <c:v>347469855.38932556</c:v>
                </c:pt>
                <c:pt idx="203">
                  <c:v>342467957.8211266</c:v>
                </c:pt>
                <c:pt idx="204">
                  <c:v>337629065.8333891</c:v>
                </c:pt>
                <c:pt idx="205">
                  <c:v>332870034.8822268</c:v>
                </c:pt>
                <c:pt idx="206">
                  <c:v>328132542.847878</c:v>
                </c:pt>
                <c:pt idx="207">
                  <c:v>323482097.5350872</c:v>
                </c:pt>
                <c:pt idx="208">
                  <c:v>318873670.812144</c:v>
                </c:pt>
                <c:pt idx="209">
                  <c:v>314155326.51651937</c:v>
                </c:pt>
                <c:pt idx="210">
                  <c:v>309704666.59986514</c:v>
                </c:pt>
                <c:pt idx="211">
                  <c:v>305004910.62644213</c:v>
                </c:pt>
                <c:pt idx="212">
                  <c:v>300745120.7608383</c:v>
                </c:pt>
                <c:pt idx="213">
                  <c:v>296515647.76894116</c:v>
                </c:pt>
                <c:pt idx="214">
                  <c:v>292166903.8497336</c:v>
                </c:pt>
                <c:pt idx="215">
                  <c:v>288014288.67220676</c:v>
                </c:pt>
                <c:pt idx="216">
                  <c:v>283891068.2411298</c:v>
                </c:pt>
                <c:pt idx="217">
                  <c:v>279836653.1047411</c:v>
                </c:pt>
                <c:pt idx="218">
                  <c:v>275760641.35517997</c:v>
                </c:pt>
                <c:pt idx="219">
                  <c:v>271723177.65010226</c:v>
                </c:pt>
                <c:pt idx="220">
                  <c:v>267695529.8952754</c:v>
                </c:pt>
                <c:pt idx="221">
                  <c:v>263701170.9934272</c:v>
                </c:pt>
                <c:pt idx="222">
                  <c:v>259710428.85146073</c:v>
                </c:pt>
                <c:pt idx="223">
                  <c:v>255744503.886676</c:v>
                </c:pt>
                <c:pt idx="224">
                  <c:v>251813865.06711712</c:v>
                </c:pt>
                <c:pt idx="225">
                  <c:v>247890750.07158732</c:v>
                </c:pt>
                <c:pt idx="226">
                  <c:v>243623527.66484654</c:v>
                </c:pt>
                <c:pt idx="227">
                  <c:v>239759265.17720285</c:v>
                </c:pt>
                <c:pt idx="228">
                  <c:v>235721218.51115027</c:v>
                </c:pt>
                <c:pt idx="229">
                  <c:v>231954468.44399595</c:v>
                </c:pt>
                <c:pt idx="230">
                  <c:v>228196946.26599357</c:v>
                </c:pt>
                <c:pt idx="231">
                  <c:v>224265717.94030094</c:v>
                </c:pt>
                <c:pt idx="232">
                  <c:v>220538880.5475639</c:v>
                </c:pt>
                <c:pt idx="233">
                  <c:v>217048295.45311895</c:v>
                </c:pt>
                <c:pt idx="234">
                  <c:v>213639210.43629375</c:v>
                </c:pt>
                <c:pt idx="235">
                  <c:v>210335305.2380453</c:v>
                </c:pt>
                <c:pt idx="236">
                  <c:v>207061872.40774933</c:v>
                </c:pt>
                <c:pt idx="237">
                  <c:v>203934815.46146435</c:v>
                </c:pt>
                <c:pt idx="238">
                  <c:v>200850663.37777346</c:v>
                </c:pt>
                <c:pt idx="239">
                  <c:v>197782895.42894444</c:v>
                </c:pt>
                <c:pt idx="240">
                  <c:v>194731228.01566124</c:v>
                </c:pt>
                <c:pt idx="241">
                  <c:v>191737104.5888344</c:v>
                </c:pt>
                <c:pt idx="242">
                  <c:v>188728462.36342332</c:v>
                </c:pt>
                <c:pt idx="243">
                  <c:v>185572324.6287657</c:v>
                </c:pt>
                <c:pt idx="244">
                  <c:v>182604455.71672845</c:v>
                </c:pt>
                <c:pt idx="245">
                  <c:v>179670335.6318622</c:v>
                </c:pt>
                <c:pt idx="246">
                  <c:v>176659702.6966782</c:v>
                </c:pt>
                <c:pt idx="247">
                  <c:v>173749850.68410555</c:v>
                </c:pt>
                <c:pt idx="248">
                  <c:v>170873039.25919497</c:v>
                </c:pt>
                <c:pt idx="249">
                  <c:v>168003640.70707434</c:v>
                </c:pt>
                <c:pt idx="250">
                  <c:v>165153932.63531458</c:v>
                </c:pt>
                <c:pt idx="251">
                  <c:v>162292728.87462136</c:v>
                </c:pt>
                <c:pt idx="252">
                  <c:v>159473896.82970443</c:v>
                </c:pt>
                <c:pt idx="253">
                  <c:v>156679300.42199203</c:v>
                </c:pt>
                <c:pt idx="254">
                  <c:v>153879738.00110894</c:v>
                </c:pt>
                <c:pt idx="255">
                  <c:v>151099553.92681697</c:v>
                </c:pt>
                <c:pt idx="256">
                  <c:v>148196554.64304355</c:v>
                </c:pt>
                <c:pt idx="257">
                  <c:v>145448312.4774512</c:v>
                </c:pt>
                <c:pt idx="258">
                  <c:v>142708658.7422838</c:v>
                </c:pt>
                <c:pt idx="259">
                  <c:v>139984885.89644903</c:v>
                </c:pt>
                <c:pt idx="260">
                  <c:v>137289460.03807595</c:v>
                </c:pt>
                <c:pt idx="261">
                  <c:v>134603138.80052707</c:v>
                </c:pt>
                <c:pt idx="262">
                  <c:v>131936225.46945272</c:v>
                </c:pt>
                <c:pt idx="263">
                  <c:v>129276028.18728897</c:v>
                </c:pt>
                <c:pt idx="264">
                  <c:v>126631063.40644914</c:v>
                </c:pt>
                <c:pt idx="265">
                  <c:v>124031247.01292443</c:v>
                </c:pt>
                <c:pt idx="266">
                  <c:v>121433653.55928889</c:v>
                </c:pt>
                <c:pt idx="267">
                  <c:v>118876883.20138963</c:v>
                </c:pt>
                <c:pt idx="268">
                  <c:v>116350585.83306971</c:v>
                </c:pt>
                <c:pt idx="269">
                  <c:v>113888783.63807334</c:v>
                </c:pt>
                <c:pt idx="270">
                  <c:v>111482486.2820038</c:v>
                </c:pt>
                <c:pt idx="271">
                  <c:v>109124254.36448713</c:v>
                </c:pt>
                <c:pt idx="272">
                  <c:v>106831494.30496778</c:v>
                </c:pt>
                <c:pt idx="273">
                  <c:v>104554409.82755549</c:v>
                </c:pt>
                <c:pt idx="274">
                  <c:v>102184234.67685278</c:v>
                </c:pt>
                <c:pt idx="275">
                  <c:v>99931695.16464336</c:v>
                </c:pt>
                <c:pt idx="276">
                  <c:v>97693018.71514654</c:v>
                </c:pt>
                <c:pt idx="277">
                  <c:v>95476963.14263232</c:v>
                </c:pt>
                <c:pt idx="278">
                  <c:v>93263081.4544831</c:v>
                </c:pt>
                <c:pt idx="279">
                  <c:v>91070782.22070266</c:v>
                </c:pt>
                <c:pt idx="280">
                  <c:v>88886363.09130532</c:v>
                </c:pt>
                <c:pt idx="281">
                  <c:v>86726754.14538297</c:v>
                </c:pt>
                <c:pt idx="282">
                  <c:v>84582230.1006162</c:v>
                </c:pt>
                <c:pt idx="283">
                  <c:v>82451341.68391424</c:v>
                </c:pt>
                <c:pt idx="284">
                  <c:v>80345969.25268583</c:v>
                </c:pt>
                <c:pt idx="285">
                  <c:v>78271559.96988493</c:v>
                </c:pt>
                <c:pt idx="286">
                  <c:v>76227499.48111287</c:v>
                </c:pt>
                <c:pt idx="287">
                  <c:v>74220489.05180696</c:v>
                </c:pt>
                <c:pt idx="288">
                  <c:v>72227896.5079441</c:v>
                </c:pt>
                <c:pt idx="289">
                  <c:v>70263853.21166207</c:v>
                </c:pt>
                <c:pt idx="290">
                  <c:v>68325658.05143023</c:v>
                </c:pt>
                <c:pt idx="291">
                  <c:v>66449981.93849534</c:v>
                </c:pt>
                <c:pt idx="292">
                  <c:v>64636673.75254677</c:v>
                </c:pt>
                <c:pt idx="293">
                  <c:v>62965025.838843934</c:v>
                </c:pt>
                <c:pt idx="294">
                  <c:v>61410444.773843326</c:v>
                </c:pt>
                <c:pt idx="295">
                  <c:v>59957024.37219453</c:v>
                </c:pt>
                <c:pt idx="296">
                  <c:v>58632486.281913266</c:v>
                </c:pt>
                <c:pt idx="297">
                  <c:v>57369272.73743777</c:v>
                </c:pt>
                <c:pt idx="298">
                  <c:v>56134155.497822426</c:v>
                </c:pt>
                <c:pt idx="299">
                  <c:v>54905201.70414927</c:v>
                </c:pt>
                <c:pt idx="300">
                  <c:v>53687834.072029024</c:v>
                </c:pt>
                <c:pt idx="301">
                  <c:v>52484597.232383214</c:v>
                </c:pt>
                <c:pt idx="302">
                  <c:v>51287960.42160334</c:v>
                </c:pt>
                <c:pt idx="303">
                  <c:v>50102884.7748614</c:v>
                </c:pt>
                <c:pt idx="304">
                  <c:v>48927173.586262204</c:v>
                </c:pt>
                <c:pt idx="305">
                  <c:v>47763936.12465506</c:v>
                </c:pt>
                <c:pt idx="306">
                  <c:v>46613942.77614412</c:v>
                </c:pt>
                <c:pt idx="307">
                  <c:v>45476481.00575219</c:v>
                </c:pt>
                <c:pt idx="308">
                  <c:v>44348985.346968934</c:v>
                </c:pt>
                <c:pt idx="309">
                  <c:v>43227266.454562284</c:v>
                </c:pt>
                <c:pt idx="310">
                  <c:v>42116100.69335251</c:v>
                </c:pt>
                <c:pt idx="311">
                  <c:v>41019904.89152185</c:v>
                </c:pt>
                <c:pt idx="312">
                  <c:v>39931980.13337552</c:v>
                </c:pt>
                <c:pt idx="313">
                  <c:v>38858513.787408926</c:v>
                </c:pt>
                <c:pt idx="314">
                  <c:v>37782428.38221187</c:v>
                </c:pt>
                <c:pt idx="315">
                  <c:v>36715406.239522904</c:v>
                </c:pt>
                <c:pt idx="316">
                  <c:v>35650543.39279624</c:v>
                </c:pt>
                <c:pt idx="317">
                  <c:v>34597343.2153837</c:v>
                </c:pt>
                <c:pt idx="318">
                  <c:v>33551304.618849386</c:v>
                </c:pt>
                <c:pt idx="319">
                  <c:v>32511195.036020774</c:v>
                </c:pt>
                <c:pt idx="320">
                  <c:v>31479397.10094515</c:v>
                </c:pt>
                <c:pt idx="321">
                  <c:v>30452217.635683198</c:v>
                </c:pt>
                <c:pt idx="322">
                  <c:v>29431131.275263987</c:v>
                </c:pt>
                <c:pt idx="323">
                  <c:v>28414591.320524566</c:v>
                </c:pt>
                <c:pt idx="324">
                  <c:v>27400697.42558127</c:v>
                </c:pt>
                <c:pt idx="325">
                  <c:v>26393875.068064243</c:v>
                </c:pt>
                <c:pt idx="326">
                  <c:v>25391700.956217766</c:v>
                </c:pt>
                <c:pt idx="327">
                  <c:v>24400573.9673846</c:v>
                </c:pt>
                <c:pt idx="328">
                  <c:v>23414484.0844064</c:v>
                </c:pt>
                <c:pt idx="329">
                  <c:v>22444432.404022407</c:v>
                </c:pt>
                <c:pt idx="330">
                  <c:v>21151533.154133543</c:v>
                </c:pt>
                <c:pt idx="331">
                  <c:v>20201978.00521155</c:v>
                </c:pt>
                <c:pt idx="332">
                  <c:v>19260164.12856727</c:v>
                </c:pt>
                <c:pt idx="333">
                  <c:v>18323361.245133486</c:v>
                </c:pt>
                <c:pt idx="334">
                  <c:v>17392567.20825915</c:v>
                </c:pt>
                <c:pt idx="335">
                  <c:v>16472340.237192463</c:v>
                </c:pt>
                <c:pt idx="336">
                  <c:v>15559893.443783123</c:v>
                </c:pt>
                <c:pt idx="337">
                  <c:v>14654747.739622708</c:v>
                </c:pt>
                <c:pt idx="338">
                  <c:v>13759074.498845858</c:v>
                </c:pt>
                <c:pt idx="339">
                  <c:v>12872224.453965165</c:v>
                </c:pt>
                <c:pt idx="340">
                  <c:v>11996933.785545502</c:v>
                </c:pt>
                <c:pt idx="341">
                  <c:v>11137748.216008238</c:v>
                </c:pt>
                <c:pt idx="342">
                  <c:v>10291742.926328847</c:v>
                </c:pt>
                <c:pt idx="343">
                  <c:v>9459596.183253724</c:v>
                </c:pt>
                <c:pt idx="344">
                  <c:v>8643032.3308859</c:v>
                </c:pt>
                <c:pt idx="345">
                  <c:v>7843536.636699296</c:v>
                </c:pt>
                <c:pt idx="346">
                  <c:v>7073836.02122866</c:v>
                </c:pt>
                <c:pt idx="347">
                  <c:v>6359001.402177193</c:v>
                </c:pt>
                <c:pt idx="348">
                  <c:v>5657256.6738165105</c:v>
                </c:pt>
                <c:pt idx="349">
                  <c:v>4975482.03487205</c:v>
                </c:pt>
                <c:pt idx="350">
                  <c:v>4322861.700774762</c:v>
                </c:pt>
                <c:pt idx="351">
                  <c:v>3699432.7672655596</c:v>
                </c:pt>
                <c:pt idx="352">
                  <c:v>3135077.570538737</c:v>
                </c:pt>
                <c:pt idx="353">
                  <c:v>2659028.7270378647</c:v>
                </c:pt>
                <c:pt idx="354">
                  <c:v>2266442.7693284852</c:v>
                </c:pt>
                <c:pt idx="355">
                  <c:v>1959341.1839678446</c:v>
                </c:pt>
                <c:pt idx="356">
                  <c:v>1754416.1281438346</c:v>
                </c:pt>
                <c:pt idx="357">
                  <c:v>1623771.6464833796</c:v>
                </c:pt>
                <c:pt idx="358">
                  <c:v>1525794.81696052</c:v>
                </c:pt>
                <c:pt idx="359">
                  <c:v>1430503.8582101325</c:v>
                </c:pt>
                <c:pt idx="360">
                  <c:v>1340776.2134436525</c:v>
                </c:pt>
                <c:pt idx="361">
                  <c:v>1254369.5213682298</c:v>
                </c:pt>
                <c:pt idx="362">
                  <c:v>1172372.4264493303</c:v>
                </c:pt>
                <c:pt idx="363">
                  <c:v>1096072.508050606</c:v>
                </c:pt>
                <c:pt idx="364">
                  <c:v>1025227.491957304</c:v>
                </c:pt>
                <c:pt idx="365">
                  <c:v>961527.8424928329</c:v>
                </c:pt>
                <c:pt idx="366">
                  <c:v>904956.603809468</c:v>
                </c:pt>
                <c:pt idx="367">
                  <c:v>855783.5838935105</c:v>
                </c:pt>
                <c:pt idx="368">
                  <c:v>810821.8497981115</c:v>
                </c:pt>
                <c:pt idx="369">
                  <c:v>770174.09637585</c:v>
                </c:pt>
                <c:pt idx="370">
                  <c:v>730946.1660726004</c:v>
                </c:pt>
                <c:pt idx="371">
                  <c:v>699421.6765367857</c:v>
                </c:pt>
                <c:pt idx="372">
                  <c:v>672011.2421717925</c:v>
                </c:pt>
                <c:pt idx="373">
                  <c:v>647274.1940630515</c:v>
                </c:pt>
                <c:pt idx="374">
                  <c:v>625527.0132654988</c:v>
                </c:pt>
                <c:pt idx="375">
                  <c:v>605957.0008871601</c:v>
                </c:pt>
                <c:pt idx="376">
                  <c:v>587573.7656095525</c:v>
                </c:pt>
                <c:pt idx="377">
                  <c:v>569906.387621207</c:v>
                </c:pt>
                <c:pt idx="378">
                  <c:v>552228.2662346917</c:v>
                </c:pt>
                <c:pt idx="379">
                  <c:v>534571.5508848518</c:v>
                </c:pt>
                <c:pt idx="380">
                  <c:v>516964.5048142589</c:v>
                </c:pt>
                <c:pt idx="381">
                  <c:v>499349.49256007577</c:v>
                </c:pt>
                <c:pt idx="382">
                  <c:v>481782.14279376506</c:v>
                </c:pt>
                <c:pt idx="383">
                  <c:v>464208.63351851306</c:v>
                </c:pt>
                <c:pt idx="384">
                  <c:v>446656.308488243</c:v>
                </c:pt>
                <c:pt idx="385">
                  <c:v>429195.6133804422</c:v>
                </c:pt>
                <c:pt idx="386">
                  <c:v>411682.6338863875</c:v>
                </c:pt>
                <c:pt idx="387">
                  <c:v>394212.31837679766</c:v>
                </c:pt>
                <c:pt idx="388">
                  <c:v>376740.44826746656</c:v>
                </c:pt>
                <c:pt idx="389">
                  <c:v>359309.21234109986</c:v>
                </c:pt>
                <c:pt idx="390">
                  <c:v>342261.76070402213</c:v>
                </c:pt>
                <c:pt idx="391">
                  <c:v>325234.6199186603</c:v>
                </c:pt>
                <c:pt idx="392">
                  <c:v>308554.2118922503</c:v>
                </c:pt>
                <c:pt idx="393">
                  <c:v>291875.7322310802</c:v>
                </c:pt>
                <c:pt idx="394">
                  <c:v>275232.02660066605</c:v>
                </c:pt>
                <c:pt idx="395">
                  <c:v>258591.99537259355</c:v>
                </c:pt>
                <c:pt idx="396">
                  <c:v>241971.53976969604</c:v>
                </c:pt>
                <c:pt idx="397">
                  <c:v>225395.41525913362</c:v>
                </c:pt>
                <c:pt idx="398">
                  <c:v>209070.52010032118</c:v>
                </c:pt>
                <c:pt idx="399">
                  <c:v>192775.32203217442</c:v>
                </c:pt>
                <c:pt idx="400">
                  <c:v>177200.8719720986</c:v>
                </c:pt>
                <c:pt idx="401">
                  <c:v>162343.86507579967</c:v>
                </c:pt>
                <c:pt idx="402">
                  <c:v>147748.02075992126</c:v>
                </c:pt>
                <c:pt idx="403">
                  <c:v>133685.9741962048</c:v>
                </c:pt>
                <c:pt idx="404">
                  <c:v>119647.68884612586</c:v>
                </c:pt>
                <c:pt idx="405">
                  <c:v>105619.29156178609</c:v>
                </c:pt>
                <c:pt idx="406">
                  <c:v>92807.59503110961</c:v>
                </c:pt>
                <c:pt idx="407">
                  <c:v>80005.48738644336</c:v>
                </c:pt>
                <c:pt idx="408">
                  <c:v>67218.72624167844</c:v>
                </c:pt>
                <c:pt idx="409">
                  <c:v>54456.253906641</c:v>
                </c:pt>
                <c:pt idx="410">
                  <c:v>43775.1678175559</c:v>
                </c:pt>
                <c:pt idx="411">
                  <c:v>34226.32042083685</c:v>
                </c:pt>
                <c:pt idx="412">
                  <c:v>27137.017195996585</c:v>
                </c:pt>
                <c:pt idx="413">
                  <c:v>21615.3508801697</c:v>
                </c:pt>
                <c:pt idx="414">
                  <c:v>18236.739058986484</c:v>
                </c:pt>
                <c:pt idx="415">
                  <c:v>16069.168445771826</c:v>
                </c:pt>
                <c:pt idx="416">
                  <c:v>15483.913179119336</c:v>
                </c:pt>
                <c:pt idx="417">
                  <c:v>15185.331570719456</c:v>
                </c:pt>
                <c:pt idx="418">
                  <c:v>14887.450005733524</c:v>
                </c:pt>
                <c:pt idx="419">
                  <c:v>14588.624823833921</c:v>
                </c:pt>
                <c:pt idx="420">
                  <c:v>14289.684964721231</c:v>
                </c:pt>
                <c:pt idx="421">
                  <c:v>13992.926351264987</c:v>
                </c:pt>
                <c:pt idx="422">
                  <c:v>13693.700259656389</c:v>
                </c:pt>
                <c:pt idx="423">
                  <c:v>13395.090925034558</c:v>
                </c:pt>
                <c:pt idx="424">
                  <c:v>13095.606814536133</c:v>
                </c:pt>
                <c:pt idx="425">
                  <c:v>12796.707293603225</c:v>
                </c:pt>
                <c:pt idx="426">
                  <c:v>12496.966386468137</c:v>
                </c:pt>
                <c:pt idx="427">
                  <c:v>12197.098745152478</c:v>
                </c:pt>
                <c:pt idx="428">
                  <c:v>11897.759024614801</c:v>
                </c:pt>
                <c:pt idx="429">
                  <c:v>11597.625375821946</c:v>
                </c:pt>
                <c:pt idx="430">
                  <c:v>11297.976347338172</c:v>
                </c:pt>
                <c:pt idx="431">
                  <c:v>10997.56699674514</c:v>
                </c:pt>
                <c:pt idx="432">
                  <c:v>10697.024440594008</c:v>
                </c:pt>
                <c:pt idx="433">
                  <c:v>10398.054338433183</c:v>
                </c:pt>
                <c:pt idx="434">
                  <c:v>10097.20004152248</c:v>
                </c:pt>
                <c:pt idx="435">
                  <c:v>9796.741951951512</c:v>
                </c:pt>
                <c:pt idx="436">
                  <c:v>9495.599492575195</c:v>
                </c:pt>
                <c:pt idx="437">
                  <c:v>9194.826759811483</c:v>
                </c:pt>
                <c:pt idx="438">
                  <c:v>8893.392485921415</c:v>
                </c:pt>
                <c:pt idx="439">
                  <c:v>8591.819924191563</c:v>
                </c:pt>
                <c:pt idx="440">
                  <c:v>8290.555306445549</c:v>
                </c:pt>
                <c:pt idx="441">
                  <c:v>7988.677472792313</c:v>
                </c:pt>
                <c:pt idx="442">
                  <c:v>7686.5277253361655</c:v>
                </c:pt>
                <c:pt idx="443">
                  <c:v>7535.764821372593</c:v>
                </c:pt>
                <c:pt idx="444">
                  <c:v>7385.005222712495</c:v>
                </c:pt>
                <c:pt idx="445">
                  <c:v>7235.053396963669</c:v>
                </c:pt>
                <c:pt idx="446">
                  <c:v>7084.298499927179</c:v>
                </c:pt>
                <c:pt idx="447">
                  <c:v>6933.93027679659</c:v>
                </c:pt>
                <c:pt idx="448">
                  <c:v>6783.182340541153</c:v>
                </c:pt>
                <c:pt idx="449">
                  <c:v>6632.801629152682</c:v>
                </c:pt>
                <c:pt idx="450">
                  <c:v>6482.060156388879</c:v>
                </c:pt>
                <c:pt idx="451">
                  <c:v>6331.325185655987</c:v>
                </c:pt>
                <c:pt idx="452">
                  <c:v>6180.931013620896</c:v>
                </c:pt>
                <c:pt idx="453">
                  <c:v>6030.199124229046</c:v>
                </c:pt>
                <c:pt idx="454">
                  <c:v>5879.794035034686</c:v>
                </c:pt>
                <c:pt idx="455">
                  <c:v>5729.0594572967375</c:v>
                </c:pt>
                <c:pt idx="456">
                  <c:v>5578.3322247854285</c:v>
                </c:pt>
                <c:pt idx="457">
                  <c:v>5428.499925647563</c:v>
                </c:pt>
                <c:pt idx="458">
                  <c:v>5277.750326612557</c:v>
                </c:pt>
                <c:pt idx="459">
                  <c:v>5127.287245424008</c:v>
                </c:pt>
                <c:pt idx="460">
                  <c:v>4976.536845801176</c:v>
                </c:pt>
                <c:pt idx="461">
                  <c:v>4826.053664357056</c:v>
                </c:pt>
                <c:pt idx="462">
                  <c:v>4675.296887244916</c:v>
                </c:pt>
                <c:pt idx="463">
                  <c:v>4524.545602404547</c:v>
                </c:pt>
                <c:pt idx="464">
                  <c:v>4374.030005202666</c:v>
                </c:pt>
                <c:pt idx="465">
                  <c:v>4223.269392937324</c:v>
                </c:pt>
                <c:pt idx="466">
                  <c:v>4072.725277317986</c:v>
                </c:pt>
                <c:pt idx="467">
                  <c:v>3921.9552048487467</c:v>
                </c:pt>
                <c:pt idx="468">
                  <c:v>3771.18120272063</c:v>
                </c:pt>
                <c:pt idx="469">
                  <c:v>3620.9993649909416</c:v>
                </c:pt>
                <c:pt idx="470">
                  <c:v>3470.1966303363624</c:v>
                </c:pt>
                <c:pt idx="471">
                  <c:v>3319.5704015142956</c:v>
                </c:pt>
                <c:pt idx="472">
                  <c:v>3168.755403041959</c:v>
                </c:pt>
                <c:pt idx="473">
                  <c:v>3018.0977969050746</c:v>
                </c:pt>
                <c:pt idx="474">
                  <c:v>2867.2653195998714</c:v>
                </c:pt>
                <c:pt idx="475">
                  <c:v>2716.427599514567</c:v>
                </c:pt>
                <c:pt idx="476">
                  <c:v>2565.721264536035</c:v>
                </c:pt>
                <c:pt idx="477">
                  <c:v>2414.863573949889</c:v>
                </c:pt>
                <c:pt idx="478">
                  <c:v>2264.1233981611213</c:v>
                </c:pt>
                <c:pt idx="479">
                  <c:v>2113.2458445471048</c:v>
                </c:pt>
                <c:pt idx="480">
                  <c:v>1962.359324952074</c:v>
                </c:pt>
                <c:pt idx="481">
                  <c:v>1811.7627798963183</c:v>
                </c:pt>
                <c:pt idx="482">
                  <c:v>1660.8375410049177</c:v>
                </c:pt>
                <c:pt idx="483">
                  <c:v>1509.9848923436039</c:v>
                </c:pt>
                <c:pt idx="484">
                  <c:v>1359.0376575129274</c:v>
                </c:pt>
                <c:pt idx="485">
                  <c:v>1208.1389506199343</c:v>
                </c:pt>
                <c:pt idx="486">
                  <c:v>1057.1648561670972</c:v>
                </c:pt>
                <c:pt idx="487">
                  <c:v>906.1758467660784</c:v>
                </c:pt>
                <c:pt idx="488">
                  <c:v>755.2146486198855</c:v>
                </c:pt>
                <c:pt idx="489">
                  <c:v>604.1967185557319</c:v>
                </c:pt>
                <c:pt idx="490">
                  <c:v>453.1927716158244</c:v>
                </c:pt>
                <c:pt idx="491">
                  <c:v>302.1412113741302</c:v>
                </c:pt>
                <c:pt idx="492">
                  <c:v>151.07649807229893</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numCache>
            </c:numRef>
          </c:val>
        </c:ser>
        <c:ser>
          <c:idx val="2"/>
          <c:order val="2"/>
          <c:tx>
            <c:strRef>
              <c:f>_Hidden29!$D$1:$D$1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_Hidden29!$A$2:$A$638</c:f>
              <c:strCache>
                <c:ptCount val="637"/>
                <c:pt idx="0">
                  <c:v>1/12/2017</c:v>
                </c:pt>
                <c:pt idx="1">
                  <c:v>1/12/2017</c:v>
                </c:pt>
                <c:pt idx="2">
                  <c:v>1/01/2018</c:v>
                </c:pt>
                <c:pt idx="3">
                  <c:v>1/01/2018</c:v>
                </c:pt>
                <c:pt idx="4">
                  <c:v>1/02/2018</c:v>
                </c:pt>
                <c:pt idx="5">
                  <c:v>1/02/2018</c:v>
                </c:pt>
                <c:pt idx="6">
                  <c:v>1/03/2018</c:v>
                </c:pt>
                <c:pt idx="7">
                  <c:v>1/03/2018</c:v>
                </c:pt>
                <c:pt idx="8">
                  <c:v>1/04/2018</c:v>
                </c:pt>
                <c:pt idx="9">
                  <c:v>1/04/2018</c:v>
                </c:pt>
                <c:pt idx="10">
                  <c:v>1/05/2018</c:v>
                </c:pt>
                <c:pt idx="11">
                  <c:v>1/05/2018</c:v>
                </c:pt>
                <c:pt idx="12">
                  <c:v>1/06/2018</c:v>
                </c:pt>
                <c:pt idx="13">
                  <c:v>1/06/2018</c:v>
                </c:pt>
                <c:pt idx="14">
                  <c:v>1/07/2018</c:v>
                </c:pt>
                <c:pt idx="15">
                  <c:v>1/07/2018</c:v>
                </c:pt>
                <c:pt idx="16">
                  <c:v>1/08/2018</c:v>
                </c:pt>
                <c:pt idx="17">
                  <c:v>1/08/2018</c:v>
                </c:pt>
                <c:pt idx="18">
                  <c:v>1/09/2018</c:v>
                </c:pt>
                <c:pt idx="19">
                  <c:v>1/09/2018</c:v>
                </c:pt>
                <c:pt idx="20">
                  <c:v>1/10/2018</c:v>
                </c:pt>
                <c:pt idx="21">
                  <c:v>1/10/2018</c:v>
                </c:pt>
                <c:pt idx="22">
                  <c:v>1/11/2018</c:v>
                </c:pt>
                <c:pt idx="23">
                  <c:v>1/11/2018</c:v>
                </c:pt>
                <c:pt idx="24">
                  <c:v>1/12/2018</c:v>
                </c:pt>
                <c:pt idx="25">
                  <c:v>1/12/2018</c:v>
                </c:pt>
                <c:pt idx="26">
                  <c:v>1/01/2019</c:v>
                </c:pt>
                <c:pt idx="27">
                  <c:v>1/01/2019</c:v>
                </c:pt>
                <c:pt idx="28">
                  <c:v>1/02/2019</c:v>
                </c:pt>
                <c:pt idx="29">
                  <c:v>1/02/2019</c:v>
                </c:pt>
                <c:pt idx="30">
                  <c:v>1/03/2019</c:v>
                </c:pt>
                <c:pt idx="31">
                  <c:v>1/03/2019</c:v>
                </c:pt>
                <c:pt idx="32">
                  <c:v>1/04/2019</c:v>
                </c:pt>
                <c:pt idx="33">
                  <c:v>1/04/2019</c:v>
                </c:pt>
                <c:pt idx="34">
                  <c:v>1/05/2019</c:v>
                </c:pt>
                <c:pt idx="35">
                  <c:v>1/05/2019</c:v>
                </c:pt>
                <c:pt idx="36">
                  <c:v>1/06/2019</c:v>
                </c:pt>
                <c:pt idx="37">
                  <c:v>1/06/2019</c:v>
                </c:pt>
                <c:pt idx="38">
                  <c:v>1/07/2019</c:v>
                </c:pt>
                <c:pt idx="39">
                  <c:v>1/07/2019</c:v>
                </c:pt>
                <c:pt idx="40">
                  <c:v>1/08/2019</c:v>
                </c:pt>
                <c:pt idx="41">
                  <c:v>1/08/2019</c:v>
                </c:pt>
                <c:pt idx="42">
                  <c:v>1/09/2019</c:v>
                </c:pt>
                <c:pt idx="43">
                  <c:v>1/09/2019</c:v>
                </c:pt>
                <c:pt idx="44">
                  <c:v>1/10/2019</c:v>
                </c:pt>
                <c:pt idx="45">
                  <c:v>1/10/2019</c:v>
                </c:pt>
                <c:pt idx="46">
                  <c:v>1/11/2019</c:v>
                </c:pt>
                <c:pt idx="47">
                  <c:v>1/11/2019</c:v>
                </c:pt>
                <c:pt idx="48">
                  <c:v>1/12/2019</c:v>
                </c:pt>
                <c:pt idx="49">
                  <c:v>1/12/2019</c:v>
                </c:pt>
                <c:pt idx="50">
                  <c:v>1/01/2020</c:v>
                </c:pt>
                <c:pt idx="51">
                  <c:v>1/01/2020</c:v>
                </c:pt>
                <c:pt idx="52">
                  <c:v>1/02/2020</c:v>
                </c:pt>
                <c:pt idx="53">
                  <c:v>1/02/2020</c:v>
                </c:pt>
                <c:pt idx="54">
                  <c:v>1/03/2020</c:v>
                </c:pt>
                <c:pt idx="55">
                  <c:v>1/03/2020</c:v>
                </c:pt>
                <c:pt idx="56">
                  <c:v>1/04/2020</c:v>
                </c:pt>
                <c:pt idx="57">
                  <c:v>1/04/2020</c:v>
                </c:pt>
                <c:pt idx="58">
                  <c:v>1/05/2020</c:v>
                </c:pt>
                <c:pt idx="59">
                  <c:v>1/05/2020</c:v>
                </c:pt>
                <c:pt idx="60">
                  <c:v>1/06/2020</c:v>
                </c:pt>
                <c:pt idx="61">
                  <c:v>1/06/2020</c:v>
                </c:pt>
                <c:pt idx="62">
                  <c:v>1/07/2020</c:v>
                </c:pt>
                <c:pt idx="63">
                  <c:v>1/07/2020</c:v>
                </c:pt>
                <c:pt idx="64">
                  <c:v>1/08/2020</c:v>
                </c:pt>
                <c:pt idx="65">
                  <c:v>1/08/2020</c:v>
                </c:pt>
                <c:pt idx="66">
                  <c:v>1/09/2020</c:v>
                </c:pt>
                <c:pt idx="67">
                  <c:v>1/09/2020</c:v>
                </c:pt>
                <c:pt idx="68">
                  <c:v>1/10/2020</c:v>
                </c:pt>
                <c:pt idx="69">
                  <c:v>1/10/2020</c:v>
                </c:pt>
                <c:pt idx="70">
                  <c:v>1/11/2020</c:v>
                </c:pt>
                <c:pt idx="71">
                  <c:v>1/11/2020</c:v>
                </c:pt>
                <c:pt idx="72">
                  <c:v>1/12/2020</c:v>
                </c:pt>
                <c:pt idx="73">
                  <c:v>1/12/2020</c:v>
                </c:pt>
                <c:pt idx="74">
                  <c:v>1/01/2021</c:v>
                </c:pt>
                <c:pt idx="75">
                  <c:v>1/01/2021</c:v>
                </c:pt>
                <c:pt idx="76">
                  <c:v>1/02/2021</c:v>
                </c:pt>
                <c:pt idx="77">
                  <c:v>1/02/2021</c:v>
                </c:pt>
                <c:pt idx="78">
                  <c:v>1/03/2021</c:v>
                </c:pt>
                <c:pt idx="79">
                  <c:v>1/03/2021</c:v>
                </c:pt>
                <c:pt idx="80">
                  <c:v>1/04/2021</c:v>
                </c:pt>
                <c:pt idx="81">
                  <c:v>1/04/2021</c:v>
                </c:pt>
                <c:pt idx="82">
                  <c:v>1/05/2021</c:v>
                </c:pt>
                <c:pt idx="83">
                  <c:v>1/05/2021</c:v>
                </c:pt>
                <c:pt idx="84">
                  <c:v>1/06/2021</c:v>
                </c:pt>
                <c:pt idx="85">
                  <c:v>1/06/2021</c:v>
                </c:pt>
                <c:pt idx="86">
                  <c:v>1/07/2021</c:v>
                </c:pt>
                <c:pt idx="87">
                  <c:v>1/07/2021</c:v>
                </c:pt>
                <c:pt idx="88">
                  <c:v>1/08/2021</c:v>
                </c:pt>
                <c:pt idx="89">
                  <c:v>1/08/2021</c:v>
                </c:pt>
                <c:pt idx="90">
                  <c:v>1/09/2021</c:v>
                </c:pt>
                <c:pt idx="91">
                  <c:v>1/09/2021</c:v>
                </c:pt>
                <c:pt idx="92">
                  <c:v>1/10/2021</c:v>
                </c:pt>
                <c:pt idx="93">
                  <c:v>1/10/2021</c:v>
                </c:pt>
                <c:pt idx="94">
                  <c:v>1/11/2021</c:v>
                </c:pt>
                <c:pt idx="95">
                  <c:v>1/11/2021</c:v>
                </c:pt>
                <c:pt idx="96">
                  <c:v>1/12/2021</c:v>
                </c:pt>
                <c:pt idx="97">
                  <c:v>1/12/2021</c:v>
                </c:pt>
                <c:pt idx="98">
                  <c:v>1/01/2022</c:v>
                </c:pt>
                <c:pt idx="99">
                  <c:v>1/01/2022</c:v>
                </c:pt>
                <c:pt idx="100">
                  <c:v>1/02/2022</c:v>
                </c:pt>
                <c:pt idx="101">
                  <c:v>1/02/2022</c:v>
                </c:pt>
                <c:pt idx="102">
                  <c:v>1/03/2022</c:v>
                </c:pt>
                <c:pt idx="103">
                  <c:v>1/03/2022</c:v>
                </c:pt>
                <c:pt idx="104">
                  <c:v>1/04/2022</c:v>
                </c:pt>
                <c:pt idx="105">
                  <c:v>1/04/2022</c:v>
                </c:pt>
                <c:pt idx="106">
                  <c:v>1/05/2022</c:v>
                </c:pt>
                <c:pt idx="107">
                  <c:v>1/05/2022</c:v>
                </c:pt>
                <c:pt idx="108">
                  <c:v>1/06/2022</c:v>
                </c:pt>
                <c:pt idx="109">
                  <c:v>1/06/2022</c:v>
                </c:pt>
                <c:pt idx="110">
                  <c:v>1/07/2022</c:v>
                </c:pt>
                <c:pt idx="111">
                  <c:v>1/07/2022</c:v>
                </c:pt>
                <c:pt idx="112">
                  <c:v>1/08/2022</c:v>
                </c:pt>
                <c:pt idx="113">
                  <c:v>1/08/2022</c:v>
                </c:pt>
                <c:pt idx="114">
                  <c:v>1/09/2022</c:v>
                </c:pt>
                <c:pt idx="115">
                  <c:v>1/09/2022</c:v>
                </c:pt>
                <c:pt idx="116">
                  <c:v>1/10/2022</c:v>
                </c:pt>
                <c:pt idx="117">
                  <c:v>1/10/2022</c:v>
                </c:pt>
                <c:pt idx="118">
                  <c:v>1/11/2022</c:v>
                </c:pt>
                <c:pt idx="119">
                  <c:v>1/11/2022</c:v>
                </c:pt>
                <c:pt idx="120">
                  <c:v>1/12/2022</c:v>
                </c:pt>
                <c:pt idx="121">
                  <c:v>1/12/2022</c:v>
                </c:pt>
                <c:pt idx="122">
                  <c:v>1/01/2023</c:v>
                </c:pt>
                <c:pt idx="123">
                  <c:v>1/01/2023</c:v>
                </c:pt>
                <c:pt idx="124">
                  <c:v>1/02/2023</c:v>
                </c:pt>
                <c:pt idx="125">
                  <c:v>1/02/2023</c:v>
                </c:pt>
                <c:pt idx="126">
                  <c:v>1/03/2023</c:v>
                </c:pt>
                <c:pt idx="127">
                  <c:v>1/03/2023</c:v>
                </c:pt>
                <c:pt idx="128">
                  <c:v>1/04/2023</c:v>
                </c:pt>
                <c:pt idx="129">
                  <c:v>1/04/2023</c:v>
                </c:pt>
                <c:pt idx="130">
                  <c:v>1/05/2023</c:v>
                </c:pt>
                <c:pt idx="131">
                  <c:v>1/05/2023</c:v>
                </c:pt>
                <c:pt idx="132">
                  <c:v>1/06/2023</c:v>
                </c:pt>
                <c:pt idx="133">
                  <c:v>1/06/2023</c:v>
                </c:pt>
                <c:pt idx="134">
                  <c:v>1/07/2023</c:v>
                </c:pt>
                <c:pt idx="135">
                  <c:v>1/07/2023</c:v>
                </c:pt>
                <c:pt idx="136">
                  <c:v>1/08/2023</c:v>
                </c:pt>
                <c:pt idx="137">
                  <c:v>1/08/2023</c:v>
                </c:pt>
                <c:pt idx="138">
                  <c:v>1/09/2023</c:v>
                </c:pt>
                <c:pt idx="139">
                  <c:v>1/09/2023</c:v>
                </c:pt>
                <c:pt idx="140">
                  <c:v>1/10/2023</c:v>
                </c:pt>
                <c:pt idx="141">
                  <c:v>1/10/2023</c:v>
                </c:pt>
                <c:pt idx="142">
                  <c:v>1/11/2023</c:v>
                </c:pt>
                <c:pt idx="143">
                  <c:v>1/11/2023</c:v>
                </c:pt>
                <c:pt idx="144">
                  <c:v>1/12/2023</c:v>
                </c:pt>
                <c:pt idx="145">
                  <c:v>1/12/2023</c:v>
                </c:pt>
                <c:pt idx="146">
                  <c:v>1/01/2024</c:v>
                </c:pt>
                <c:pt idx="147">
                  <c:v>1/01/2024</c:v>
                </c:pt>
                <c:pt idx="148">
                  <c:v>1/02/2024</c:v>
                </c:pt>
                <c:pt idx="149">
                  <c:v>1/02/2024</c:v>
                </c:pt>
                <c:pt idx="150">
                  <c:v>1/03/2024</c:v>
                </c:pt>
                <c:pt idx="151">
                  <c:v>1/03/2024</c:v>
                </c:pt>
                <c:pt idx="152">
                  <c:v>1/04/2024</c:v>
                </c:pt>
                <c:pt idx="153">
                  <c:v>1/04/2024</c:v>
                </c:pt>
                <c:pt idx="154">
                  <c:v>1/05/2024</c:v>
                </c:pt>
                <c:pt idx="155">
                  <c:v>1/05/2024</c:v>
                </c:pt>
                <c:pt idx="156">
                  <c:v>1/06/2024</c:v>
                </c:pt>
                <c:pt idx="157">
                  <c:v>1/06/2024</c:v>
                </c:pt>
                <c:pt idx="158">
                  <c:v>1/07/2024</c:v>
                </c:pt>
                <c:pt idx="159">
                  <c:v>1/07/2024</c:v>
                </c:pt>
                <c:pt idx="160">
                  <c:v>1/08/2024</c:v>
                </c:pt>
                <c:pt idx="161">
                  <c:v>1/08/2024</c:v>
                </c:pt>
                <c:pt idx="162">
                  <c:v>1/09/2024</c:v>
                </c:pt>
                <c:pt idx="163">
                  <c:v>1/09/2024</c:v>
                </c:pt>
                <c:pt idx="164">
                  <c:v>1/10/2024</c:v>
                </c:pt>
                <c:pt idx="165">
                  <c:v>1/11/2024</c:v>
                </c:pt>
                <c:pt idx="166">
                  <c:v>1/12/2024</c:v>
                </c:pt>
                <c:pt idx="167">
                  <c:v>1/01/2025</c:v>
                </c:pt>
                <c:pt idx="168">
                  <c:v>1/02/2025</c:v>
                </c:pt>
                <c:pt idx="169">
                  <c:v>1/03/2025</c:v>
                </c:pt>
                <c:pt idx="170">
                  <c:v>1/04/2025</c:v>
                </c:pt>
                <c:pt idx="171">
                  <c:v>1/05/2025</c:v>
                </c:pt>
                <c:pt idx="172">
                  <c:v>1/06/2025</c:v>
                </c:pt>
                <c:pt idx="173">
                  <c:v>1/07/2025</c:v>
                </c:pt>
                <c:pt idx="174">
                  <c:v>1/08/2025</c:v>
                </c:pt>
                <c:pt idx="175">
                  <c:v>1/09/2025</c:v>
                </c:pt>
                <c:pt idx="176">
                  <c:v>1/10/2025</c:v>
                </c:pt>
                <c:pt idx="177">
                  <c:v>1/11/2025</c:v>
                </c:pt>
                <c:pt idx="178">
                  <c:v>1/12/2025</c:v>
                </c:pt>
                <c:pt idx="179">
                  <c:v>1/01/2026</c:v>
                </c:pt>
                <c:pt idx="180">
                  <c:v>1/02/2026</c:v>
                </c:pt>
                <c:pt idx="181">
                  <c:v>1/03/2026</c:v>
                </c:pt>
                <c:pt idx="182">
                  <c:v>1/04/2026</c:v>
                </c:pt>
                <c:pt idx="183">
                  <c:v>1/05/2026</c:v>
                </c:pt>
                <c:pt idx="184">
                  <c:v>1/06/2026</c:v>
                </c:pt>
                <c:pt idx="185">
                  <c:v>1/07/2026</c:v>
                </c:pt>
                <c:pt idx="186">
                  <c:v>1/08/2026</c:v>
                </c:pt>
                <c:pt idx="187">
                  <c:v>1/09/2026</c:v>
                </c:pt>
                <c:pt idx="188">
                  <c:v>1/10/2026</c:v>
                </c:pt>
                <c:pt idx="189">
                  <c:v>1/11/2026</c:v>
                </c:pt>
                <c:pt idx="190">
                  <c:v>1/12/2026</c:v>
                </c:pt>
                <c:pt idx="191">
                  <c:v>1/01/2027</c:v>
                </c:pt>
                <c:pt idx="192">
                  <c:v>1/02/2027</c:v>
                </c:pt>
                <c:pt idx="193">
                  <c:v>1/03/2027</c:v>
                </c:pt>
                <c:pt idx="194">
                  <c:v>1/04/2027</c:v>
                </c:pt>
                <c:pt idx="195">
                  <c:v>1/05/2027</c:v>
                </c:pt>
                <c:pt idx="196">
                  <c:v>1/06/2027</c:v>
                </c:pt>
                <c:pt idx="197">
                  <c:v>1/07/2027</c:v>
                </c:pt>
                <c:pt idx="198">
                  <c:v>1/08/2027</c:v>
                </c:pt>
                <c:pt idx="199">
                  <c:v>1/09/2027</c:v>
                </c:pt>
                <c:pt idx="200">
                  <c:v>1/10/2027</c:v>
                </c:pt>
                <c:pt idx="201">
                  <c:v>1/11/2027</c:v>
                </c:pt>
                <c:pt idx="202">
                  <c:v>1/12/2027</c:v>
                </c:pt>
                <c:pt idx="203">
                  <c:v>1/01/2028</c:v>
                </c:pt>
                <c:pt idx="204">
                  <c:v>1/02/2028</c:v>
                </c:pt>
                <c:pt idx="205">
                  <c:v>1/03/2028</c:v>
                </c:pt>
                <c:pt idx="206">
                  <c:v>1/04/2028</c:v>
                </c:pt>
                <c:pt idx="207">
                  <c:v>1/05/2028</c:v>
                </c:pt>
                <c:pt idx="208">
                  <c:v>1/06/2028</c:v>
                </c:pt>
                <c:pt idx="209">
                  <c:v>1/07/2028</c:v>
                </c:pt>
                <c:pt idx="210">
                  <c:v>1/08/2028</c:v>
                </c:pt>
                <c:pt idx="211">
                  <c:v>1/09/2028</c:v>
                </c:pt>
                <c:pt idx="212">
                  <c:v>1/10/2028</c:v>
                </c:pt>
                <c:pt idx="213">
                  <c:v>1/11/2028</c:v>
                </c:pt>
                <c:pt idx="214">
                  <c:v>1/12/2028</c:v>
                </c:pt>
                <c:pt idx="215">
                  <c:v>1/01/2029</c:v>
                </c:pt>
                <c:pt idx="216">
                  <c:v>1/02/2029</c:v>
                </c:pt>
                <c:pt idx="217">
                  <c:v>1/03/2029</c:v>
                </c:pt>
                <c:pt idx="218">
                  <c:v>1/04/2029</c:v>
                </c:pt>
                <c:pt idx="219">
                  <c:v>1/05/2029</c:v>
                </c:pt>
                <c:pt idx="220">
                  <c:v>1/06/2029</c:v>
                </c:pt>
                <c:pt idx="221">
                  <c:v>1/07/2029</c:v>
                </c:pt>
                <c:pt idx="222">
                  <c:v>1/08/2029</c:v>
                </c:pt>
                <c:pt idx="223">
                  <c:v>1/09/2029</c:v>
                </c:pt>
                <c:pt idx="224">
                  <c:v>1/10/2029</c:v>
                </c:pt>
                <c:pt idx="225">
                  <c:v>1/11/2029</c:v>
                </c:pt>
                <c:pt idx="226">
                  <c:v>1/12/2029</c:v>
                </c:pt>
                <c:pt idx="227">
                  <c:v>1/01/2030</c:v>
                </c:pt>
                <c:pt idx="228">
                  <c:v>1/02/2030</c:v>
                </c:pt>
                <c:pt idx="229">
                  <c:v>1/03/2030</c:v>
                </c:pt>
                <c:pt idx="230">
                  <c:v>1/04/2030</c:v>
                </c:pt>
                <c:pt idx="231">
                  <c:v>1/05/2030</c:v>
                </c:pt>
                <c:pt idx="232">
                  <c:v>1/06/2030</c:v>
                </c:pt>
                <c:pt idx="233">
                  <c:v>1/07/2030</c:v>
                </c:pt>
                <c:pt idx="234">
                  <c:v>1/08/2030</c:v>
                </c:pt>
                <c:pt idx="235">
                  <c:v>1/09/2030</c:v>
                </c:pt>
                <c:pt idx="236">
                  <c:v>1/10/2030</c:v>
                </c:pt>
                <c:pt idx="237">
                  <c:v>1/11/2030</c:v>
                </c:pt>
                <c:pt idx="238">
                  <c:v>1/12/2030</c:v>
                </c:pt>
                <c:pt idx="239">
                  <c:v>1/01/2031</c:v>
                </c:pt>
                <c:pt idx="240">
                  <c:v>1/02/2031</c:v>
                </c:pt>
                <c:pt idx="241">
                  <c:v>1/03/2031</c:v>
                </c:pt>
                <c:pt idx="242">
                  <c:v>1/04/2031</c:v>
                </c:pt>
                <c:pt idx="243">
                  <c:v>1/05/2031</c:v>
                </c:pt>
                <c:pt idx="244">
                  <c:v>1/06/2031</c:v>
                </c:pt>
                <c:pt idx="245">
                  <c:v>1/07/2031</c:v>
                </c:pt>
                <c:pt idx="246">
                  <c:v>1/08/2031</c:v>
                </c:pt>
                <c:pt idx="247">
                  <c:v>1/09/2031</c:v>
                </c:pt>
                <c:pt idx="248">
                  <c:v>1/10/2031</c:v>
                </c:pt>
                <c:pt idx="249">
                  <c:v>1/11/2031</c:v>
                </c:pt>
                <c:pt idx="250">
                  <c:v>1/12/2031</c:v>
                </c:pt>
                <c:pt idx="251">
                  <c:v>1/01/2032</c:v>
                </c:pt>
                <c:pt idx="252">
                  <c:v>1/02/2032</c:v>
                </c:pt>
                <c:pt idx="253">
                  <c:v>1/03/2032</c:v>
                </c:pt>
                <c:pt idx="254">
                  <c:v>1/04/2032</c:v>
                </c:pt>
                <c:pt idx="255">
                  <c:v>1/05/2032</c:v>
                </c:pt>
                <c:pt idx="256">
                  <c:v>1/06/2032</c:v>
                </c:pt>
                <c:pt idx="257">
                  <c:v>1/07/2032</c:v>
                </c:pt>
                <c:pt idx="258">
                  <c:v>1/08/2032</c:v>
                </c:pt>
                <c:pt idx="259">
                  <c:v>1/09/2032</c:v>
                </c:pt>
                <c:pt idx="260">
                  <c:v>1/10/2032</c:v>
                </c:pt>
                <c:pt idx="261">
                  <c:v>1/11/2032</c:v>
                </c:pt>
                <c:pt idx="262">
                  <c:v>1/12/2032</c:v>
                </c:pt>
                <c:pt idx="263">
                  <c:v>1/01/2033</c:v>
                </c:pt>
                <c:pt idx="264">
                  <c:v>1/02/2033</c:v>
                </c:pt>
                <c:pt idx="265">
                  <c:v>1/03/2033</c:v>
                </c:pt>
                <c:pt idx="266">
                  <c:v>1/04/2033</c:v>
                </c:pt>
                <c:pt idx="267">
                  <c:v>1/05/2033</c:v>
                </c:pt>
                <c:pt idx="268">
                  <c:v>1/06/2033</c:v>
                </c:pt>
                <c:pt idx="269">
                  <c:v>1/07/2033</c:v>
                </c:pt>
                <c:pt idx="270">
                  <c:v>1/08/2033</c:v>
                </c:pt>
                <c:pt idx="271">
                  <c:v>1/09/2033</c:v>
                </c:pt>
                <c:pt idx="272">
                  <c:v>1/10/2033</c:v>
                </c:pt>
                <c:pt idx="273">
                  <c:v>1/11/2033</c:v>
                </c:pt>
                <c:pt idx="274">
                  <c:v>1/12/2033</c:v>
                </c:pt>
                <c:pt idx="275">
                  <c:v>1/01/2034</c:v>
                </c:pt>
                <c:pt idx="276">
                  <c:v>1/02/2034</c:v>
                </c:pt>
                <c:pt idx="277">
                  <c:v>1/03/2034</c:v>
                </c:pt>
                <c:pt idx="278">
                  <c:v>1/04/2034</c:v>
                </c:pt>
                <c:pt idx="279">
                  <c:v>1/05/2034</c:v>
                </c:pt>
                <c:pt idx="280">
                  <c:v>1/06/2034</c:v>
                </c:pt>
                <c:pt idx="281">
                  <c:v>1/07/2034</c:v>
                </c:pt>
                <c:pt idx="282">
                  <c:v>1/08/2034</c:v>
                </c:pt>
                <c:pt idx="283">
                  <c:v>1/09/2034</c:v>
                </c:pt>
                <c:pt idx="284">
                  <c:v>1/10/2034</c:v>
                </c:pt>
                <c:pt idx="285">
                  <c:v>1/11/2034</c:v>
                </c:pt>
                <c:pt idx="286">
                  <c:v>1/12/2034</c:v>
                </c:pt>
                <c:pt idx="287">
                  <c:v>1/01/2035</c:v>
                </c:pt>
                <c:pt idx="288">
                  <c:v>1/02/2035</c:v>
                </c:pt>
                <c:pt idx="289">
                  <c:v>1/03/2035</c:v>
                </c:pt>
                <c:pt idx="290">
                  <c:v>1/04/2035</c:v>
                </c:pt>
                <c:pt idx="291">
                  <c:v>1/05/2035</c:v>
                </c:pt>
                <c:pt idx="292">
                  <c:v>1/06/2035</c:v>
                </c:pt>
                <c:pt idx="293">
                  <c:v>1/07/2035</c:v>
                </c:pt>
                <c:pt idx="294">
                  <c:v>1/08/2035</c:v>
                </c:pt>
                <c:pt idx="295">
                  <c:v>1/09/2035</c:v>
                </c:pt>
                <c:pt idx="296">
                  <c:v>1/10/2035</c:v>
                </c:pt>
                <c:pt idx="297">
                  <c:v>1/11/2035</c:v>
                </c:pt>
                <c:pt idx="298">
                  <c:v>1/12/2035</c:v>
                </c:pt>
                <c:pt idx="299">
                  <c:v>1/01/2036</c:v>
                </c:pt>
                <c:pt idx="300">
                  <c:v>1/02/2036</c:v>
                </c:pt>
                <c:pt idx="301">
                  <c:v>1/03/2036</c:v>
                </c:pt>
                <c:pt idx="302">
                  <c:v>1/04/2036</c:v>
                </c:pt>
                <c:pt idx="303">
                  <c:v>1/05/2036</c:v>
                </c:pt>
                <c:pt idx="304">
                  <c:v>1/06/2036</c:v>
                </c:pt>
                <c:pt idx="305">
                  <c:v>1/07/2036</c:v>
                </c:pt>
                <c:pt idx="306">
                  <c:v>1/08/2036</c:v>
                </c:pt>
                <c:pt idx="307">
                  <c:v>1/09/2036</c:v>
                </c:pt>
                <c:pt idx="308">
                  <c:v>1/10/2036</c:v>
                </c:pt>
                <c:pt idx="309">
                  <c:v>1/11/2036</c:v>
                </c:pt>
                <c:pt idx="310">
                  <c:v>1/12/2036</c:v>
                </c:pt>
                <c:pt idx="311">
                  <c:v>1/01/2037</c:v>
                </c:pt>
                <c:pt idx="312">
                  <c:v>1/02/2037</c:v>
                </c:pt>
                <c:pt idx="313">
                  <c:v>1/03/2037</c:v>
                </c:pt>
                <c:pt idx="314">
                  <c:v>1/04/2037</c:v>
                </c:pt>
                <c:pt idx="315">
                  <c:v>1/05/2037</c:v>
                </c:pt>
                <c:pt idx="316">
                  <c:v>1/06/2037</c:v>
                </c:pt>
                <c:pt idx="317">
                  <c:v>1/07/2037</c:v>
                </c:pt>
                <c:pt idx="318">
                  <c:v>1/08/2037</c:v>
                </c:pt>
                <c:pt idx="319">
                  <c:v>1/09/2037</c:v>
                </c:pt>
                <c:pt idx="320">
                  <c:v>1/10/2037</c:v>
                </c:pt>
                <c:pt idx="321">
                  <c:v>1/11/2037</c:v>
                </c:pt>
                <c:pt idx="322">
                  <c:v>1/12/2037</c:v>
                </c:pt>
                <c:pt idx="323">
                  <c:v>1/01/2038</c:v>
                </c:pt>
                <c:pt idx="324">
                  <c:v>1/02/2038</c:v>
                </c:pt>
                <c:pt idx="325">
                  <c:v>1/03/2038</c:v>
                </c:pt>
                <c:pt idx="326">
                  <c:v>1/04/2038</c:v>
                </c:pt>
                <c:pt idx="327">
                  <c:v>1/05/2038</c:v>
                </c:pt>
                <c:pt idx="328">
                  <c:v>1/06/2038</c:v>
                </c:pt>
                <c:pt idx="329">
                  <c:v>1/07/2038</c:v>
                </c:pt>
                <c:pt idx="330">
                  <c:v>1/08/2038</c:v>
                </c:pt>
                <c:pt idx="331">
                  <c:v>1/09/2038</c:v>
                </c:pt>
                <c:pt idx="332">
                  <c:v>1/10/2038</c:v>
                </c:pt>
                <c:pt idx="333">
                  <c:v>1/11/2038</c:v>
                </c:pt>
                <c:pt idx="334">
                  <c:v>1/12/2038</c:v>
                </c:pt>
                <c:pt idx="335">
                  <c:v>1/01/2039</c:v>
                </c:pt>
                <c:pt idx="336">
                  <c:v>1/02/2039</c:v>
                </c:pt>
                <c:pt idx="337">
                  <c:v>1/03/2039</c:v>
                </c:pt>
                <c:pt idx="338">
                  <c:v>1/04/2039</c:v>
                </c:pt>
                <c:pt idx="339">
                  <c:v>1/05/2039</c:v>
                </c:pt>
                <c:pt idx="340">
                  <c:v>1/06/2039</c:v>
                </c:pt>
                <c:pt idx="341">
                  <c:v>1/07/2039</c:v>
                </c:pt>
                <c:pt idx="342">
                  <c:v>1/08/2039</c:v>
                </c:pt>
                <c:pt idx="343">
                  <c:v>1/09/2039</c:v>
                </c:pt>
                <c:pt idx="344">
                  <c:v>1/10/2039</c:v>
                </c:pt>
                <c:pt idx="345">
                  <c:v>1/11/2039</c:v>
                </c:pt>
                <c:pt idx="346">
                  <c:v>1/12/2039</c:v>
                </c:pt>
                <c:pt idx="347">
                  <c:v>1/01/2040</c:v>
                </c:pt>
                <c:pt idx="348">
                  <c:v>1/02/2040</c:v>
                </c:pt>
                <c:pt idx="349">
                  <c:v>1/03/2040</c:v>
                </c:pt>
                <c:pt idx="350">
                  <c:v>1/04/2040</c:v>
                </c:pt>
                <c:pt idx="351">
                  <c:v>1/05/2040</c:v>
                </c:pt>
                <c:pt idx="352">
                  <c:v>1/06/2040</c:v>
                </c:pt>
                <c:pt idx="353">
                  <c:v>1/07/2040</c:v>
                </c:pt>
                <c:pt idx="354">
                  <c:v>1/08/2040</c:v>
                </c:pt>
                <c:pt idx="355">
                  <c:v>1/09/2040</c:v>
                </c:pt>
                <c:pt idx="356">
                  <c:v>1/10/2040</c:v>
                </c:pt>
                <c:pt idx="357">
                  <c:v>1/11/2040</c:v>
                </c:pt>
                <c:pt idx="358">
                  <c:v>1/12/2040</c:v>
                </c:pt>
                <c:pt idx="359">
                  <c:v>1/01/2041</c:v>
                </c:pt>
                <c:pt idx="360">
                  <c:v>1/02/2041</c:v>
                </c:pt>
                <c:pt idx="361">
                  <c:v>1/03/2041</c:v>
                </c:pt>
                <c:pt idx="362">
                  <c:v>1/04/2041</c:v>
                </c:pt>
                <c:pt idx="363">
                  <c:v>1/05/2041</c:v>
                </c:pt>
                <c:pt idx="364">
                  <c:v>1/06/2041</c:v>
                </c:pt>
                <c:pt idx="365">
                  <c:v>1/07/2041</c:v>
                </c:pt>
                <c:pt idx="366">
                  <c:v>1/08/2041</c:v>
                </c:pt>
                <c:pt idx="367">
                  <c:v>1/09/2041</c:v>
                </c:pt>
                <c:pt idx="368">
                  <c:v>1/10/2041</c:v>
                </c:pt>
                <c:pt idx="369">
                  <c:v>1/11/2041</c:v>
                </c:pt>
                <c:pt idx="370">
                  <c:v>1/12/2041</c:v>
                </c:pt>
                <c:pt idx="371">
                  <c:v>1/01/2042</c:v>
                </c:pt>
                <c:pt idx="372">
                  <c:v>1/02/2042</c:v>
                </c:pt>
                <c:pt idx="373">
                  <c:v>1/03/2042</c:v>
                </c:pt>
                <c:pt idx="374">
                  <c:v>1/04/2042</c:v>
                </c:pt>
                <c:pt idx="375">
                  <c:v>1/05/2042</c:v>
                </c:pt>
                <c:pt idx="376">
                  <c:v>1/06/2042</c:v>
                </c:pt>
                <c:pt idx="377">
                  <c:v>1/07/2042</c:v>
                </c:pt>
                <c:pt idx="378">
                  <c:v>1/08/2042</c:v>
                </c:pt>
                <c:pt idx="379">
                  <c:v>1/09/2042</c:v>
                </c:pt>
                <c:pt idx="380">
                  <c:v>1/10/2042</c:v>
                </c:pt>
                <c:pt idx="381">
                  <c:v>1/11/2042</c:v>
                </c:pt>
                <c:pt idx="382">
                  <c:v>1/12/2042</c:v>
                </c:pt>
                <c:pt idx="383">
                  <c:v>1/01/2043</c:v>
                </c:pt>
                <c:pt idx="384">
                  <c:v>1/02/2043</c:v>
                </c:pt>
                <c:pt idx="385">
                  <c:v>1/03/2043</c:v>
                </c:pt>
                <c:pt idx="386">
                  <c:v>1/04/2043</c:v>
                </c:pt>
                <c:pt idx="387">
                  <c:v>1/05/2043</c:v>
                </c:pt>
                <c:pt idx="388">
                  <c:v>1/06/2043</c:v>
                </c:pt>
                <c:pt idx="389">
                  <c:v>1/07/2043</c:v>
                </c:pt>
                <c:pt idx="390">
                  <c:v>1/08/2043</c:v>
                </c:pt>
                <c:pt idx="391">
                  <c:v>1/09/2043</c:v>
                </c:pt>
                <c:pt idx="392">
                  <c:v>1/10/2043</c:v>
                </c:pt>
                <c:pt idx="393">
                  <c:v>1/11/2043</c:v>
                </c:pt>
                <c:pt idx="394">
                  <c:v>1/12/2043</c:v>
                </c:pt>
                <c:pt idx="395">
                  <c:v>1/01/2044</c:v>
                </c:pt>
                <c:pt idx="396">
                  <c:v>1/02/2044</c:v>
                </c:pt>
                <c:pt idx="397">
                  <c:v>1/03/2044</c:v>
                </c:pt>
                <c:pt idx="398">
                  <c:v>1/04/2044</c:v>
                </c:pt>
                <c:pt idx="399">
                  <c:v>1/05/2044</c:v>
                </c:pt>
                <c:pt idx="400">
                  <c:v>1/06/2044</c:v>
                </c:pt>
                <c:pt idx="401">
                  <c:v>1/07/2044</c:v>
                </c:pt>
                <c:pt idx="402">
                  <c:v>1/08/2044</c:v>
                </c:pt>
                <c:pt idx="403">
                  <c:v>1/09/2044</c:v>
                </c:pt>
                <c:pt idx="404">
                  <c:v>1/10/2044</c:v>
                </c:pt>
                <c:pt idx="405">
                  <c:v>1/11/2044</c:v>
                </c:pt>
                <c:pt idx="406">
                  <c:v>1/12/2044</c:v>
                </c:pt>
                <c:pt idx="407">
                  <c:v>1/01/2045</c:v>
                </c:pt>
                <c:pt idx="408">
                  <c:v>1/02/2045</c:v>
                </c:pt>
                <c:pt idx="409">
                  <c:v>1/03/2045</c:v>
                </c:pt>
                <c:pt idx="410">
                  <c:v>1/04/2045</c:v>
                </c:pt>
                <c:pt idx="411">
                  <c:v>1/05/2045</c:v>
                </c:pt>
                <c:pt idx="412">
                  <c:v>1/06/2045</c:v>
                </c:pt>
                <c:pt idx="413">
                  <c:v>1/07/2045</c:v>
                </c:pt>
                <c:pt idx="414">
                  <c:v>1/08/2045</c:v>
                </c:pt>
                <c:pt idx="415">
                  <c:v>1/09/2045</c:v>
                </c:pt>
                <c:pt idx="416">
                  <c:v>1/10/2045</c:v>
                </c:pt>
                <c:pt idx="417">
                  <c:v>1/11/2045</c:v>
                </c:pt>
                <c:pt idx="418">
                  <c:v>1/12/2045</c:v>
                </c:pt>
                <c:pt idx="419">
                  <c:v>1/01/2046</c:v>
                </c:pt>
                <c:pt idx="420">
                  <c:v>1/02/2046</c:v>
                </c:pt>
                <c:pt idx="421">
                  <c:v>1/03/2046</c:v>
                </c:pt>
                <c:pt idx="422">
                  <c:v>1/04/2046</c:v>
                </c:pt>
                <c:pt idx="423">
                  <c:v>1/05/2046</c:v>
                </c:pt>
                <c:pt idx="424">
                  <c:v>1/06/2046</c:v>
                </c:pt>
                <c:pt idx="425">
                  <c:v>1/07/2046</c:v>
                </c:pt>
                <c:pt idx="426">
                  <c:v>1/08/2046</c:v>
                </c:pt>
                <c:pt idx="427">
                  <c:v>1/09/2046</c:v>
                </c:pt>
                <c:pt idx="428">
                  <c:v>1/10/2046</c:v>
                </c:pt>
                <c:pt idx="429">
                  <c:v>1/11/2046</c:v>
                </c:pt>
                <c:pt idx="430">
                  <c:v>1/12/2046</c:v>
                </c:pt>
                <c:pt idx="431">
                  <c:v>1/01/2047</c:v>
                </c:pt>
                <c:pt idx="432">
                  <c:v>1/02/2047</c:v>
                </c:pt>
                <c:pt idx="433">
                  <c:v>1/03/2047</c:v>
                </c:pt>
                <c:pt idx="434">
                  <c:v>1/04/2047</c:v>
                </c:pt>
                <c:pt idx="435">
                  <c:v>1/05/2047</c:v>
                </c:pt>
                <c:pt idx="436">
                  <c:v>1/06/2047</c:v>
                </c:pt>
                <c:pt idx="437">
                  <c:v>1/07/2047</c:v>
                </c:pt>
                <c:pt idx="438">
                  <c:v>1/08/2047</c:v>
                </c:pt>
                <c:pt idx="439">
                  <c:v>1/09/2047</c:v>
                </c:pt>
                <c:pt idx="440">
                  <c:v>1/10/2047</c:v>
                </c:pt>
                <c:pt idx="441">
                  <c:v>1/11/2047</c:v>
                </c:pt>
                <c:pt idx="442">
                  <c:v>1/12/2047</c:v>
                </c:pt>
                <c:pt idx="443">
                  <c:v>1/01/2048</c:v>
                </c:pt>
                <c:pt idx="444">
                  <c:v>1/02/2048</c:v>
                </c:pt>
                <c:pt idx="445">
                  <c:v>1/03/2048</c:v>
                </c:pt>
                <c:pt idx="446">
                  <c:v>1/04/2048</c:v>
                </c:pt>
                <c:pt idx="447">
                  <c:v>1/05/2048</c:v>
                </c:pt>
                <c:pt idx="448">
                  <c:v>1/06/2048</c:v>
                </c:pt>
                <c:pt idx="449">
                  <c:v>1/07/2048</c:v>
                </c:pt>
                <c:pt idx="450">
                  <c:v>1/08/2048</c:v>
                </c:pt>
                <c:pt idx="451">
                  <c:v>1/09/2048</c:v>
                </c:pt>
                <c:pt idx="452">
                  <c:v>1/10/2048</c:v>
                </c:pt>
                <c:pt idx="453">
                  <c:v>1/11/2048</c:v>
                </c:pt>
                <c:pt idx="454">
                  <c:v>1/12/2048</c:v>
                </c:pt>
                <c:pt idx="455">
                  <c:v>1/01/2049</c:v>
                </c:pt>
                <c:pt idx="456">
                  <c:v>1/02/2049</c:v>
                </c:pt>
                <c:pt idx="457">
                  <c:v>1/03/2049</c:v>
                </c:pt>
                <c:pt idx="458">
                  <c:v>1/04/2049</c:v>
                </c:pt>
                <c:pt idx="459">
                  <c:v>1/05/2049</c:v>
                </c:pt>
                <c:pt idx="460">
                  <c:v>1/06/2049</c:v>
                </c:pt>
                <c:pt idx="461">
                  <c:v>1/07/2049</c:v>
                </c:pt>
                <c:pt idx="462">
                  <c:v>1/08/2049</c:v>
                </c:pt>
                <c:pt idx="463">
                  <c:v>1/09/2049</c:v>
                </c:pt>
                <c:pt idx="464">
                  <c:v>1/10/2049</c:v>
                </c:pt>
                <c:pt idx="465">
                  <c:v>1/11/2049</c:v>
                </c:pt>
                <c:pt idx="466">
                  <c:v>1/12/2049</c:v>
                </c:pt>
                <c:pt idx="467">
                  <c:v>1/01/2050</c:v>
                </c:pt>
                <c:pt idx="468">
                  <c:v>1/02/2050</c:v>
                </c:pt>
                <c:pt idx="469">
                  <c:v>1/03/2050</c:v>
                </c:pt>
                <c:pt idx="470">
                  <c:v>1/04/2050</c:v>
                </c:pt>
                <c:pt idx="471">
                  <c:v>1/05/2050</c:v>
                </c:pt>
                <c:pt idx="472">
                  <c:v>1/06/2050</c:v>
                </c:pt>
                <c:pt idx="473">
                  <c:v>1/07/2050</c:v>
                </c:pt>
                <c:pt idx="474">
                  <c:v>1/08/2050</c:v>
                </c:pt>
                <c:pt idx="475">
                  <c:v>1/09/2050</c:v>
                </c:pt>
                <c:pt idx="476">
                  <c:v>1/10/2050</c:v>
                </c:pt>
                <c:pt idx="477">
                  <c:v>1/11/2050</c:v>
                </c:pt>
                <c:pt idx="478">
                  <c:v>1/12/2050</c:v>
                </c:pt>
                <c:pt idx="479">
                  <c:v>1/01/2051</c:v>
                </c:pt>
                <c:pt idx="480">
                  <c:v>1/02/2051</c:v>
                </c:pt>
                <c:pt idx="481">
                  <c:v>1/03/2051</c:v>
                </c:pt>
                <c:pt idx="482">
                  <c:v>1/04/2051</c:v>
                </c:pt>
                <c:pt idx="483">
                  <c:v>1/05/2051</c:v>
                </c:pt>
                <c:pt idx="484">
                  <c:v>1/06/2051</c:v>
                </c:pt>
                <c:pt idx="485">
                  <c:v>1/07/2051</c:v>
                </c:pt>
                <c:pt idx="486">
                  <c:v>1/08/2051</c:v>
                </c:pt>
                <c:pt idx="487">
                  <c:v>1/09/2051</c:v>
                </c:pt>
                <c:pt idx="488">
                  <c:v>1/10/2051</c:v>
                </c:pt>
                <c:pt idx="489">
                  <c:v>1/11/2051</c:v>
                </c:pt>
                <c:pt idx="490">
                  <c:v>1/12/2051</c:v>
                </c:pt>
                <c:pt idx="491">
                  <c:v>1/01/2052</c:v>
                </c:pt>
                <c:pt idx="492">
                  <c:v>1/02/2052</c:v>
                </c:pt>
                <c:pt idx="493">
                  <c:v>1/03/2052</c:v>
                </c:pt>
                <c:pt idx="494">
                  <c:v>1/04/2052</c:v>
                </c:pt>
                <c:pt idx="495">
                  <c:v>1/05/2052</c:v>
                </c:pt>
                <c:pt idx="496">
                  <c:v>1/06/2052</c:v>
                </c:pt>
                <c:pt idx="497">
                  <c:v>1/07/2052</c:v>
                </c:pt>
                <c:pt idx="498">
                  <c:v>1/08/2052</c:v>
                </c:pt>
                <c:pt idx="499">
                  <c:v>1/09/2052</c:v>
                </c:pt>
                <c:pt idx="500">
                  <c:v>1/10/2052</c:v>
                </c:pt>
                <c:pt idx="501">
                  <c:v>1/11/2052</c:v>
                </c:pt>
                <c:pt idx="502">
                  <c:v>1/12/2052</c:v>
                </c:pt>
                <c:pt idx="503">
                  <c:v>1/01/2053</c:v>
                </c:pt>
                <c:pt idx="504">
                  <c:v>1/02/2053</c:v>
                </c:pt>
                <c:pt idx="505">
                  <c:v>1/03/2053</c:v>
                </c:pt>
                <c:pt idx="506">
                  <c:v>1/04/2053</c:v>
                </c:pt>
                <c:pt idx="507">
                  <c:v>1/05/2053</c:v>
                </c:pt>
                <c:pt idx="508">
                  <c:v>1/06/2053</c:v>
                </c:pt>
                <c:pt idx="509">
                  <c:v>1/07/2053</c:v>
                </c:pt>
                <c:pt idx="510">
                  <c:v>1/08/2053</c:v>
                </c:pt>
                <c:pt idx="511">
                  <c:v>1/09/2053</c:v>
                </c:pt>
                <c:pt idx="512">
                  <c:v>1/10/2053</c:v>
                </c:pt>
                <c:pt idx="513">
                  <c:v>1/11/2053</c:v>
                </c:pt>
                <c:pt idx="514">
                  <c:v>1/12/2053</c:v>
                </c:pt>
                <c:pt idx="515">
                  <c:v>1/01/2054</c:v>
                </c:pt>
                <c:pt idx="516">
                  <c:v>1/02/2054</c:v>
                </c:pt>
                <c:pt idx="517">
                  <c:v>1/03/2054</c:v>
                </c:pt>
                <c:pt idx="518">
                  <c:v>1/04/2054</c:v>
                </c:pt>
                <c:pt idx="519">
                  <c:v>1/05/2054</c:v>
                </c:pt>
                <c:pt idx="520">
                  <c:v>1/06/2054</c:v>
                </c:pt>
                <c:pt idx="521">
                  <c:v>1/07/2054</c:v>
                </c:pt>
                <c:pt idx="522">
                  <c:v>1/08/2054</c:v>
                </c:pt>
                <c:pt idx="523">
                  <c:v>1/09/2054</c:v>
                </c:pt>
                <c:pt idx="524">
                  <c:v>1/10/2054</c:v>
                </c:pt>
                <c:pt idx="525">
                  <c:v>1/11/2054</c:v>
                </c:pt>
                <c:pt idx="526">
                  <c:v>1/12/2054</c:v>
                </c:pt>
                <c:pt idx="527">
                  <c:v>1/01/2055</c:v>
                </c:pt>
                <c:pt idx="528">
                  <c:v>1/02/2055</c:v>
                </c:pt>
                <c:pt idx="529">
                  <c:v>1/03/2055</c:v>
                </c:pt>
                <c:pt idx="530">
                  <c:v>1/04/2055</c:v>
                </c:pt>
                <c:pt idx="531">
                  <c:v>1/05/2055</c:v>
                </c:pt>
                <c:pt idx="532">
                  <c:v>1/06/2055</c:v>
                </c:pt>
                <c:pt idx="533">
                  <c:v>1/07/2055</c:v>
                </c:pt>
                <c:pt idx="534">
                  <c:v>1/08/2055</c:v>
                </c:pt>
                <c:pt idx="535">
                  <c:v>1/09/2055</c:v>
                </c:pt>
                <c:pt idx="536">
                  <c:v>1/10/2055</c:v>
                </c:pt>
                <c:pt idx="537">
                  <c:v>1/11/2055</c:v>
                </c:pt>
                <c:pt idx="538">
                  <c:v>1/12/2055</c:v>
                </c:pt>
                <c:pt idx="539">
                  <c:v>1/01/2056</c:v>
                </c:pt>
                <c:pt idx="540">
                  <c:v>1/02/2056</c:v>
                </c:pt>
                <c:pt idx="541">
                  <c:v>1/03/2056</c:v>
                </c:pt>
                <c:pt idx="542">
                  <c:v>1/04/2056</c:v>
                </c:pt>
                <c:pt idx="543">
                  <c:v>1/05/2056</c:v>
                </c:pt>
                <c:pt idx="544">
                  <c:v>1/06/2056</c:v>
                </c:pt>
                <c:pt idx="545">
                  <c:v>1/07/2056</c:v>
                </c:pt>
                <c:pt idx="546">
                  <c:v>1/08/2056</c:v>
                </c:pt>
                <c:pt idx="547">
                  <c:v>1/09/2056</c:v>
                </c:pt>
                <c:pt idx="548">
                  <c:v>1/10/2056</c:v>
                </c:pt>
                <c:pt idx="549">
                  <c:v>1/11/2056</c:v>
                </c:pt>
                <c:pt idx="550">
                  <c:v>1/12/2056</c:v>
                </c:pt>
                <c:pt idx="551">
                  <c:v>1/01/2057</c:v>
                </c:pt>
                <c:pt idx="552">
                  <c:v>1/02/2057</c:v>
                </c:pt>
                <c:pt idx="553">
                  <c:v>1/03/2057</c:v>
                </c:pt>
                <c:pt idx="554">
                  <c:v>1/04/2057</c:v>
                </c:pt>
                <c:pt idx="555">
                  <c:v>1/05/2057</c:v>
                </c:pt>
                <c:pt idx="556">
                  <c:v>1/06/2057</c:v>
                </c:pt>
                <c:pt idx="557">
                  <c:v>1/07/2057</c:v>
                </c:pt>
                <c:pt idx="558">
                  <c:v>1/08/2057</c:v>
                </c:pt>
                <c:pt idx="559">
                  <c:v>1/09/2057</c:v>
                </c:pt>
                <c:pt idx="560">
                  <c:v>1/10/2057</c:v>
                </c:pt>
                <c:pt idx="561">
                  <c:v>1/11/2057</c:v>
                </c:pt>
                <c:pt idx="562">
                  <c:v>1/12/2057</c:v>
                </c:pt>
                <c:pt idx="563">
                  <c:v>1/01/2058</c:v>
                </c:pt>
                <c:pt idx="564">
                  <c:v>1/02/2058</c:v>
                </c:pt>
                <c:pt idx="565">
                  <c:v>1/03/2058</c:v>
                </c:pt>
                <c:pt idx="566">
                  <c:v>1/04/2058</c:v>
                </c:pt>
                <c:pt idx="567">
                  <c:v>1/05/2058</c:v>
                </c:pt>
                <c:pt idx="568">
                  <c:v>1/06/2058</c:v>
                </c:pt>
                <c:pt idx="569">
                  <c:v>1/07/2058</c:v>
                </c:pt>
                <c:pt idx="570">
                  <c:v>1/08/2058</c:v>
                </c:pt>
                <c:pt idx="571">
                  <c:v>1/09/2058</c:v>
                </c:pt>
                <c:pt idx="572">
                  <c:v>1/10/2058</c:v>
                </c:pt>
                <c:pt idx="573">
                  <c:v>1/11/2058</c:v>
                </c:pt>
                <c:pt idx="574">
                  <c:v>1/12/2058</c:v>
                </c:pt>
                <c:pt idx="575">
                  <c:v>1/01/2059</c:v>
                </c:pt>
                <c:pt idx="576">
                  <c:v>1/02/2059</c:v>
                </c:pt>
                <c:pt idx="577">
                  <c:v>1/03/2059</c:v>
                </c:pt>
                <c:pt idx="578">
                  <c:v>1/04/2059</c:v>
                </c:pt>
                <c:pt idx="579">
                  <c:v>1/05/2059</c:v>
                </c:pt>
                <c:pt idx="580">
                  <c:v>1/06/2059</c:v>
                </c:pt>
                <c:pt idx="581">
                  <c:v>1/07/2059</c:v>
                </c:pt>
                <c:pt idx="582">
                  <c:v>1/08/2059</c:v>
                </c:pt>
                <c:pt idx="583">
                  <c:v>1/09/2059</c:v>
                </c:pt>
                <c:pt idx="584">
                  <c:v>1/10/2059</c:v>
                </c:pt>
                <c:pt idx="585">
                  <c:v>1/11/2059</c:v>
                </c:pt>
                <c:pt idx="586">
                  <c:v>1/12/2059</c:v>
                </c:pt>
                <c:pt idx="587">
                  <c:v>1/01/2060</c:v>
                </c:pt>
                <c:pt idx="588">
                  <c:v>1/02/2060</c:v>
                </c:pt>
                <c:pt idx="589">
                  <c:v>1/03/2060</c:v>
                </c:pt>
                <c:pt idx="590">
                  <c:v>1/04/2060</c:v>
                </c:pt>
                <c:pt idx="591">
                  <c:v>1/05/2060</c:v>
                </c:pt>
                <c:pt idx="592">
                  <c:v>1/06/2060</c:v>
                </c:pt>
                <c:pt idx="593">
                  <c:v>1/07/2060</c:v>
                </c:pt>
                <c:pt idx="594">
                  <c:v>1/08/2060</c:v>
                </c:pt>
                <c:pt idx="595">
                  <c:v>1/09/2060</c:v>
                </c:pt>
                <c:pt idx="596">
                  <c:v>1/10/2060</c:v>
                </c:pt>
                <c:pt idx="597">
                  <c:v>1/11/2060</c:v>
                </c:pt>
                <c:pt idx="598">
                  <c:v>1/12/2060</c:v>
                </c:pt>
                <c:pt idx="599">
                  <c:v>1/01/2061</c:v>
                </c:pt>
                <c:pt idx="600">
                  <c:v>1/02/2061</c:v>
                </c:pt>
                <c:pt idx="601">
                  <c:v>1/03/2061</c:v>
                </c:pt>
                <c:pt idx="602">
                  <c:v>1/04/2061</c:v>
                </c:pt>
                <c:pt idx="603">
                  <c:v>1/05/2061</c:v>
                </c:pt>
                <c:pt idx="604">
                  <c:v>1/06/2061</c:v>
                </c:pt>
                <c:pt idx="605">
                  <c:v>1/07/2061</c:v>
                </c:pt>
                <c:pt idx="606">
                  <c:v>1/08/2061</c:v>
                </c:pt>
                <c:pt idx="607">
                  <c:v>1/09/2061</c:v>
                </c:pt>
                <c:pt idx="608">
                  <c:v>1/10/2061</c:v>
                </c:pt>
                <c:pt idx="609">
                  <c:v>1/11/2061</c:v>
                </c:pt>
                <c:pt idx="610">
                  <c:v>1/12/2061</c:v>
                </c:pt>
                <c:pt idx="611">
                  <c:v>1/01/2062</c:v>
                </c:pt>
                <c:pt idx="612">
                  <c:v>1/02/2062</c:v>
                </c:pt>
                <c:pt idx="613">
                  <c:v>1/03/2062</c:v>
                </c:pt>
                <c:pt idx="614">
                  <c:v>1/04/2062</c:v>
                </c:pt>
                <c:pt idx="615">
                  <c:v>1/05/2062</c:v>
                </c:pt>
                <c:pt idx="616">
                  <c:v>1/06/2062</c:v>
                </c:pt>
                <c:pt idx="617">
                  <c:v>1/07/2062</c:v>
                </c:pt>
                <c:pt idx="618">
                  <c:v>1/08/2062</c:v>
                </c:pt>
                <c:pt idx="619">
                  <c:v>1/09/2062</c:v>
                </c:pt>
                <c:pt idx="620">
                  <c:v>1/10/2062</c:v>
                </c:pt>
                <c:pt idx="621">
                  <c:v>1/11/2062</c:v>
                </c:pt>
                <c:pt idx="622">
                  <c:v>1/12/2062</c:v>
                </c:pt>
                <c:pt idx="623">
                  <c:v>1/01/2063</c:v>
                </c:pt>
                <c:pt idx="624">
                  <c:v>1/02/2063</c:v>
                </c:pt>
                <c:pt idx="625">
                  <c:v>1/03/2063</c:v>
                </c:pt>
                <c:pt idx="626">
                  <c:v>1/04/2063</c:v>
                </c:pt>
                <c:pt idx="627">
                  <c:v>1/05/2063</c:v>
                </c:pt>
                <c:pt idx="628">
                  <c:v>1/06/2063</c:v>
                </c:pt>
                <c:pt idx="629">
                  <c:v>1/07/2063</c:v>
                </c:pt>
                <c:pt idx="630">
                  <c:v>1/08/2063</c:v>
                </c:pt>
                <c:pt idx="631">
                  <c:v>1/09/2063</c:v>
                </c:pt>
                <c:pt idx="632">
                  <c:v>1/10/2063</c:v>
                </c:pt>
                <c:pt idx="633">
                  <c:v>1/11/2063</c:v>
                </c:pt>
                <c:pt idx="634">
                  <c:v>1/12/2063</c:v>
                </c:pt>
                <c:pt idx="635">
                  <c:v>1/01/2064</c:v>
                </c:pt>
                <c:pt idx="636">
                  <c:v>1/02/2064</c:v>
                </c:pt>
              </c:strCache>
            </c:strRef>
          </c:cat>
          <c:val>
            <c:numRef>
              <c:f>_Hidden29!$D$2:$D$638</c:f>
              <c:numCache>
                <c:ptCount val="637"/>
                <c:pt idx="0">
                  <c:v>1330844119.0516765</c:v>
                </c:pt>
                <c:pt idx="2">
                  <c:v>1317535460.8437872</c:v>
                </c:pt>
                <c:pt idx="4">
                  <c:v>1304318695.2750003</c:v>
                </c:pt>
                <c:pt idx="6">
                  <c:v>1291487795.6724324</c:v>
                </c:pt>
                <c:pt idx="8">
                  <c:v>1278388126.120083</c:v>
                </c:pt>
                <c:pt idx="10">
                  <c:v>1265128013.6398013</c:v>
                </c:pt>
                <c:pt idx="12">
                  <c:v>1252289527.0065277</c:v>
                </c:pt>
                <c:pt idx="14">
                  <c:v>1239304833.820464</c:v>
                </c:pt>
                <c:pt idx="16">
                  <c:v>1226338562.3042252</c:v>
                </c:pt>
                <c:pt idx="18">
                  <c:v>1213411933.8922307</c:v>
                </c:pt>
                <c:pt idx="20">
                  <c:v>1200920344.710461</c:v>
                </c:pt>
                <c:pt idx="22">
                  <c:v>1188268974.1579664</c:v>
                </c:pt>
                <c:pt idx="24">
                  <c:v>1175808726.1199024</c:v>
                </c:pt>
                <c:pt idx="26">
                  <c:v>1163372912.107639</c:v>
                </c:pt>
                <c:pt idx="28">
                  <c:v>1151008628.4427104</c:v>
                </c:pt>
                <c:pt idx="30">
                  <c:v>1139084573.3610113</c:v>
                </c:pt>
                <c:pt idx="32">
                  <c:v>1126864975.829149</c:v>
                </c:pt>
                <c:pt idx="34">
                  <c:v>1114872558.9530137</c:v>
                </c:pt>
                <c:pt idx="36">
                  <c:v>1102670127.424735</c:v>
                </c:pt>
                <c:pt idx="38">
                  <c:v>1090785455.9793184</c:v>
                </c:pt>
                <c:pt idx="40">
                  <c:v>1078171052.2682967</c:v>
                </c:pt>
                <c:pt idx="42">
                  <c:v>1066321776.2007872</c:v>
                </c:pt>
                <c:pt idx="44">
                  <c:v>1054549896.4385537</c:v>
                </c:pt>
                <c:pt idx="46">
                  <c:v>1042786306.6192609</c:v>
                </c:pt>
                <c:pt idx="48">
                  <c:v>1031184926.7323331</c:v>
                </c:pt>
                <c:pt idx="50">
                  <c:v>1019438670.8811326</c:v>
                </c:pt>
                <c:pt idx="52">
                  <c:v>1007637821.910613</c:v>
                </c:pt>
                <c:pt idx="54">
                  <c:v>996372216.382562</c:v>
                </c:pt>
                <c:pt idx="56">
                  <c:v>984615528.5966883</c:v>
                </c:pt>
                <c:pt idx="58">
                  <c:v>973471563.6455256</c:v>
                </c:pt>
                <c:pt idx="60">
                  <c:v>961112084.5873865</c:v>
                </c:pt>
                <c:pt idx="62">
                  <c:v>949863739.0632191</c:v>
                </c:pt>
                <c:pt idx="64">
                  <c:v>938543826.764669</c:v>
                </c:pt>
                <c:pt idx="66">
                  <c:v>927111242.9440084</c:v>
                </c:pt>
                <c:pt idx="68">
                  <c:v>915760467.4316918</c:v>
                </c:pt>
                <c:pt idx="70">
                  <c:v>904838397.4123603</c:v>
                </c:pt>
                <c:pt idx="72">
                  <c:v>894159511.5776799</c:v>
                </c:pt>
                <c:pt idx="74">
                  <c:v>882710537.1821985</c:v>
                </c:pt>
                <c:pt idx="76">
                  <c:v>871351273.4013649</c:v>
                </c:pt>
                <c:pt idx="78">
                  <c:v>861130160.7372246</c:v>
                </c:pt>
                <c:pt idx="80">
                  <c:v>849971542.9507402</c:v>
                </c:pt>
                <c:pt idx="82">
                  <c:v>839445965.589605</c:v>
                </c:pt>
                <c:pt idx="84">
                  <c:v>829061146.5357084</c:v>
                </c:pt>
                <c:pt idx="86">
                  <c:v>818367774.8171926</c:v>
                </c:pt>
                <c:pt idx="88">
                  <c:v>808048831.2526929</c:v>
                </c:pt>
                <c:pt idx="90">
                  <c:v>797386814.6643498</c:v>
                </c:pt>
                <c:pt idx="92">
                  <c:v>787221728.2556268</c:v>
                </c:pt>
                <c:pt idx="94">
                  <c:v>777201260.0180367</c:v>
                </c:pt>
                <c:pt idx="96">
                  <c:v>767365975.2954865</c:v>
                </c:pt>
                <c:pt idx="98">
                  <c:v>757493259.4634639</c:v>
                </c:pt>
                <c:pt idx="100">
                  <c:v>747585073.8129377</c:v>
                </c:pt>
                <c:pt idx="102">
                  <c:v>738142987.4857577</c:v>
                </c:pt>
                <c:pt idx="104">
                  <c:v>728456330.567479</c:v>
                </c:pt>
                <c:pt idx="106">
                  <c:v>718854762.0675529</c:v>
                </c:pt>
                <c:pt idx="108">
                  <c:v>709217687.7211883</c:v>
                </c:pt>
                <c:pt idx="110">
                  <c:v>699630074.8145059</c:v>
                </c:pt>
                <c:pt idx="112">
                  <c:v>690177992.44194</c:v>
                </c:pt>
                <c:pt idx="114">
                  <c:v>680823495.3034114</c:v>
                </c:pt>
                <c:pt idx="116">
                  <c:v>671138266.8714328</c:v>
                </c:pt>
                <c:pt idx="118">
                  <c:v>661823737.0819609</c:v>
                </c:pt>
                <c:pt idx="120">
                  <c:v>652758561.681825</c:v>
                </c:pt>
                <c:pt idx="122">
                  <c:v>643667400.5792148</c:v>
                </c:pt>
                <c:pt idx="124">
                  <c:v>634642851.9256734</c:v>
                </c:pt>
                <c:pt idx="126">
                  <c:v>625936648.4551682</c:v>
                </c:pt>
                <c:pt idx="128">
                  <c:v>617035500.0903254</c:v>
                </c:pt>
                <c:pt idx="130">
                  <c:v>608190312.4432995</c:v>
                </c:pt>
                <c:pt idx="132">
                  <c:v>599412815.8639104</c:v>
                </c:pt>
                <c:pt idx="134">
                  <c:v>590808828.1600845</c:v>
                </c:pt>
                <c:pt idx="136">
                  <c:v>582112133.2190628</c:v>
                </c:pt>
                <c:pt idx="138">
                  <c:v>573456981.406278</c:v>
                </c:pt>
                <c:pt idx="140">
                  <c:v>565050804.4433908</c:v>
                </c:pt>
                <c:pt idx="142">
                  <c:v>556627470.6835049</c:v>
                </c:pt>
                <c:pt idx="144">
                  <c:v>548370728.7827629</c:v>
                </c:pt>
                <c:pt idx="146">
                  <c:v>539826976.8508115</c:v>
                </c:pt>
                <c:pt idx="148">
                  <c:v>531549380.792346</c:v>
                </c:pt>
                <c:pt idx="150">
                  <c:v>523552424.27983993</c:v>
                </c:pt>
                <c:pt idx="152">
                  <c:v>515472786.5661239</c:v>
                </c:pt>
                <c:pt idx="154">
                  <c:v>507528611.3558414</c:v>
                </c:pt>
                <c:pt idx="156">
                  <c:v>499582664.7692449</c:v>
                </c:pt>
                <c:pt idx="158">
                  <c:v>491413726.58815914</c:v>
                </c:pt>
                <c:pt idx="160">
                  <c:v>483532417.1444967</c:v>
                </c:pt>
                <c:pt idx="162">
                  <c:v>475471926.3248688</c:v>
                </c:pt>
                <c:pt idx="164">
                  <c:v>467875892.282286</c:v>
                </c:pt>
                <c:pt idx="165">
                  <c:v>460028735.1905974</c:v>
                </c:pt>
                <c:pt idx="166">
                  <c:v>452609163.05708206</c:v>
                </c:pt>
                <c:pt idx="167">
                  <c:v>445265895.85333186</c:v>
                </c:pt>
                <c:pt idx="168">
                  <c:v>438060351.7497237</c:v>
                </c:pt>
                <c:pt idx="169">
                  <c:v>431159878.147437</c:v>
                </c:pt>
                <c:pt idx="170">
                  <c:v>424173695.9718438</c:v>
                </c:pt>
                <c:pt idx="171">
                  <c:v>417330875.54431385</c:v>
                </c:pt>
                <c:pt idx="172">
                  <c:v>410502081.1574842</c:v>
                </c:pt>
                <c:pt idx="173">
                  <c:v>403944692.44675726</c:v>
                </c:pt>
                <c:pt idx="174">
                  <c:v>397557243.6019093</c:v>
                </c:pt>
                <c:pt idx="175">
                  <c:v>391182281.5009896</c:v>
                </c:pt>
                <c:pt idx="176">
                  <c:v>385363678.9998861</c:v>
                </c:pt>
                <c:pt idx="177">
                  <c:v>379572464.2436978</c:v>
                </c:pt>
                <c:pt idx="178">
                  <c:v>373831599.80166924</c:v>
                </c:pt>
                <c:pt idx="179">
                  <c:v>368175010.7243258</c:v>
                </c:pt>
                <c:pt idx="180">
                  <c:v>362672096.9948409</c:v>
                </c:pt>
                <c:pt idx="181">
                  <c:v>357196050.4613623</c:v>
                </c:pt>
                <c:pt idx="182">
                  <c:v>351913206.45993555</c:v>
                </c:pt>
                <c:pt idx="183">
                  <c:v>346747579.20592016</c:v>
                </c:pt>
                <c:pt idx="184">
                  <c:v>341523958.6323664</c:v>
                </c:pt>
                <c:pt idx="185">
                  <c:v>336307480.3631796</c:v>
                </c:pt>
                <c:pt idx="186">
                  <c:v>331206314.2049698</c:v>
                </c:pt>
                <c:pt idx="187">
                  <c:v>326206969.4720965</c:v>
                </c:pt>
                <c:pt idx="188">
                  <c:v>321211150.7407461</c:v>
                </c:pt>
                <c:pt idx="189">
                  <c:v>316065863.5232393</c:v>
                </c:pt>
                <c:pt idx="190">
                  <c:v>311199564.35173905</c:v>
                </c:pt>
                <c:pt idx="191">
                  <c:v>306396011.2642229</c:v>
                </c:pt>
                <c:pt idx="192">
                  <c:v>301632616.12184715</c:v>
                </c:pt>
                <c:pt idx="193">
                  <c:v>296999957.844031</c:v>
                </c:pt>
                <c:pt idx="194">
                  <c:v>292326516.1989714</c:v>
                </c:pt>
                <c:pt idx="195">
                  <c:v>287738351.9239733</c:v>
                </c:pt>
                <c:pt idx="196">
                  <c:v>283151305.53453887</c:v>
                </c:pt>
                <c:pt idx="197">
                  <c:v>278656210.9239197</c:v>
                </c:pt>
                <c:pt idx="198">
                  <c:v>274171098.7144994</c:v>
                </c:pt>
                <c:pt idx="199">
                  <c:v>269734317.3084163</c:v>
                </c:pt>
                <c:pt idx="200">
                  <c:v>265386765.1228412</c:v>
                </c:pt>
                <c:pt idx="201">
                  <c:v>261044151.52599415</c:v>
                </c:pt>
                <c:pt idx="202">
                  <c:v>256781603.978161</c:v>
                </c:pt>
                <c:pt idx="203">
                  <c:v>252441534.09431463</c:v>
                </c:pt>
                <c:pt idx="204">
                  <c:v>248241728.58838657</c:v>
                </c:pt>
                <c:pt idx="205">
                  <c:v>244160329.76416615</c:v>
                </c:pt>
                <c:pt idx="206">
                  <c:v>240073264.6434099</c:v>
                </c:pt>
                <c:pt idx="207">
                  <c:v>236088325.57819152</c:v>
                </c:pt>
                <c:pt idx="208">
                  <c:v>232133070.3402725</c:v>
                </c:pt>
                <c:pt idx="209">
                  <c:v>228135331.1129415</c:v>
                </c:pt>
                <c:pt idx="210">
                  <c:v>224331346.89756784</c:v>
                </c:pt>
                <c:pt idx="211">
                  <c:v>220365264.49493682</c:v>
                </c:pt>
                <c:pt idx="212">
                  <c:v>216752774.308455</c:v>
                </c:pt>
                <c:pt idx="213">
                  <c:v>213161017.48179656</c:v>
                </c:pt>
                <c:pt idx="214">
                  <c:v>209517813.50440064</c:v>
                </c:pt>
                <c:pt idx="215">
                  <c:v>206014629.65531898</c:v>
                </c:pt>
                <c:pt idx="216">
                  <c:v>202548881.6877022</c:v>
                </c:pt>
                <c:pt idx="217">
                  <c:v>199197477.62037164</c:v>
                </c:pt>
                <c:pt idx="218">
                  <c:v>195796809.26751927</c:v>
                </c:pt>
                <c:pt idx="219">
                  <c:v>192455258.45218736</c:v>
                </c:pt>
                <c:pt idx="220">
                  <c:v>189120370.10702774</c:v>
                </c:pt>
                <c:pt idx="221">
                  <c:v>185839922.44442254</c:v>
                </c:pt>
                <c:pt idx="222">
                  <c:v>182562022.9523689</c:v>
                </c:pt>
                <c:pt idx="223">
                  <c:v>179316994.94534308</c:v>
                </c:pt>
                <c:pt idx="224">
                  <c:v>176126436.92209342</c:v>
                </c:pt>
                <c:pt idx="225">
                  <c:v>172941541.11680314</c:v>
                </c:pt>
                <c:pt idx="226">
                  <c:v>169546175.59028086</c:v>
                </c:pt>
                <c:pt idx="227">
                  <c:v>166432548.07170644</c:v>
                </c:pt>
                <c:pt idx="228">
                  <c:v>163213333.00069657</c:v>
                </c:pt>
                <c:pt idx="229">
                  <c:v>160236265.8920993</c:v>
                </c:pt>
                <c:pt idx="230">
                  <c:v>157239622.91927266</c:v>
                </c:pt>
                <c:pt idx="231">
                  <c:v>154150459.4248833</c:v>
                </c:pt>
                <c:pt idx="232">
                  <c:v>151203272.6741688</c:v>
                </c:pt>
                <c:pt idx="233">
                  <c:v>148443837.2608698</c:v>
                </c:pt>
                <c:pt idx="234">
                  <c:v>145740699.58040202</c:v>
                </c:pt>
                <c:pt idx="235">
                  <c:v>143121920.28997535</c:v>
                </c:pt>
                <c:pt idx="236">
                  <c:v>140547745.23100305</c:v>
                </c:pt>
                <c:pt idx="237">
                  <c:v>138073143.63953578</c:v>
                </c:pt>
                <c:pt idx="238">
                  <c:v>135650336.83030483</c:v>
                </c:pt>
                <c:pt idx="239">
                  <c:v>133238713.08661698</c:v>
                </c:pt>
                <c:pt idx="240">
                  <c:v>130849297.2074982</c:v>
                </c:pt>
                <c:pt idx="241">
                  <c:v>128541413.92944185</c:v>
                </c:pt>
                <c:pt idx="242">
                  <c:v>126202629.09677759</c:v>
                </c:pt>
                <c:pt idx="243">
                  <c:v>123786697.39895365</c:v>
                </c:pt>
                <c:pt idx="244">
                  <c:v>121497189.40169229</c:v>
                </c:pt>
                <c:pt idx="245">
                  <c:v>119250719.31906994</c:v>
                </c:pt>
                <c:pt idx="246">
                  <c:v>116954306.05125569</c:v>
                </c:pt>
                <c:pt idx="247">
                  <c:v>114735352.45792188</c:v>
                </c:pt>
                <c:pt idx="248">
                  <c:v>112557937.23395836</c:v>
                </c:pt>
                <c:pt idx="249">
                  <c:v>110386348.49295057</c:v>
                </c:pt>
                <c:pt idx="250">
                  <c:v>108246873.40881573</c:v>
                </c:pt>
                <c:pt idx="251">
                  <c:v>106101029.33117534</c:v>
                </c:pt>
                <c:pt idx="252">
                  <c:v>103993030.39329965</c:v>
                </c:pt>
                <c:pt idx="253">
                  <c:v>101927575.21555106</c:v>
                </c:pt>
                <c:pt idx="254">
                  <c:v>99851731.46949722</c:v>
                </c:pt>
                <c:pt idx="255">
                  <c:v>97806363.40398023</c:v>
                </c:pt>
                <c:pt idx="256">
                  <c:v>95683296.46460484</c:v>
                </c:pt>
                <c:pt idx="257">
                  <c:v>93677755.42687288</c:v>
                </c:pt>
                <c:pt idx="258">
                  <c:v>91679493.7972769</c:v>
                </c:pt>
                <c:pt idx="259">
                  <c:v>89700966.57179666</c:v>
                </c:pt>
                <c:pt idx="260">
                  <c:v>87757236.63857712</c:v>
                </c:pt>
                <c:pt idx="261">
                  <c:v>85821286.92006409</c:v>
                </c:pt>
                <c:pt idx="262">
                  <c:v>83913852.08912517</c:v>
                </c:pt>
                <c:pt idx="263">
                  <c:v>82012810.7121412</c:v>
                </c:pt>
                <c:pt idx="264">
                  <c:v>80130535.00218011</c:v>
                </c:pt>
                <c:pt idx="265">
                  <c:v>78305093.90293178</c:v>
                </c:pt>
                <c:pt idx="266">
                  <c:v>76470170.6280433</c:v>
                </c:pt>
                <c:pt idx="267">
                  <c:v>74675850.00164658</c:v>
                </c:pt>
                <c:pt idx="268">
                  <c:v>72903005.34134997</c:v>
                </c:pt>
                <c:pt idx="269">
                  <c:v>71184850.8700612</c:v>
                </c:pt>
                <c:pt idx="270">
                  <c:v>69503610.20594989</c:v>
                </c:pt>
                <c:pt idx="271">
                  <c:v>67860350.73189405</c:v>
                </c:pt>
                <c:pt idx="272">
                  <c:v>66271054.50494256</c:v>
                </c:pt>
                <c:pt idx="273">
                  <c:v>64693556.33241534</c:v>
                </c:pt>
                <c:pt idx="274">
                  <c:v>63071380.19174356</c:v>
                </c:pt>
                <c:pt idx="275">
                  <c:v>61524173.12836942</c:v>
                </c:pt>
                <c:pt idx="276">
                  <c:v>59992941.11617781</c:v>
                </c:pt>
                <c:pt idx="277">
                  <c:v>58497369.462598294</c:v>
                </c:pt>
                <c:pt idx="278">
                  <c:v>56995634.61263788</c:v>
                </c:pt>
                <c:pt idx="279">
                  <c:v>55518876.25866564</c:v>
                </c:pt>
                <c:pt idx="280">
                  <c:v>54049394.11923002</c:v>
                </c:pt>
                <c:pt idx="281">
                  <c:v>52606396.40496552</c:v>
                </c:pt>
                <c:pt idx="282">
                  <c:v>51175098.23026648</c:v>
                </c:pt>
                <c:pt idx="283">
                  <c:v>49758969.00732064</c:v>
                </c:pt>
                <c:pt idx="284">
                  <c:v>48369044.44598762</c:v>
                </c:pt>
                <c:pt idx="285">
                  <c:v>47000393.7100091</c:v>
                </c:pt>
                <c:pt idx="286">
                  <c:v>45660319.64201264</c:v>
                </c:pt>
                <c:pt idx="287">
                  <c:v>44345052.99879086</c:v>
                </c:pt>
                <c:pt idx="288">
                  <c:v>43044773.46722859</c:v>
                </c:pt>
                <c:pt idx="289">
                  <c:v>41778085.860777006</c:v>
                </c:pt>
                <c:pt idx="290">
                  <c:v>40522337.713845424</c:v>
                </c:pt>
                <c:pt idx="291">
                  <c:v>39312920.04191661</c:v>
                </c:pt>
                <c:pt idx="292">
                  <c:v>38142884.07184311</c:v>
                </c:pt>
                <c:pt idx="293">
                  <c:v>37064972.474123694</c:v>
                </c:pt>
                <c:pt idx="294">
                  <c:v>36057916.75254033</c:v>
                </c:pt>
                <c:pt idx="295">
                  <c:v>35114990.29642546</c:v>
                </c:pt>
                <c:pt idx="296">
                  <c:v>34254730.86749575</c:v>
                </c:pt>
                <c:pt idx="297">
                  <c:v>33431486.412808873</c:v>
                </c:pt>
                <c:pt idx="298">
                  <c:v>32631219.34935977</c:v>
                </c:pt>
                <c:pt idx="299">
                  <c:v>31835647.95154115</c:v>
                </c:pt>
                <c:pt idx="300">
                  <c:v>31050613.013378147</c:v>
                </c:pt>
                <c:pt idx="301">
                  <c:v>30282491.607181784</c:v>
                </c:pt>
                <c:pt idx="302">
                  <c:v>29516799.032834</c:v>
                </c:pt>
                <c:pt idx="303">
                  <c:v>28763804.54033372</c:v>
                </c:pt>
                <c:pt idx="304">
                  <c:v>28017399.197931692</c:v>
                </c:pt>
                <c:pt idx="305">
                  <c:v>27283970.168473843</c:v>
                </c:pt>
                <c:pt idx="306">
                  <c:v>26559346.732771</c:v>
                </c:pt>
                <c:pt idx="307">
                  <c:v>25845354.55105379</c:v>
                </c:pt>
                <c:pt idx="308">
                  <c:v>25142537.024047233</c:v>
                </c:pt>
                <c:pt idx="309">
                  <c:v>24444281.486936785</c:v>
                </c:pt>
                <c:pt idx="310">
                  <c:v>23757318.810985435</c:v>
                </c:pt>
                <c:pt idx="311">
                  <c:v>23080117.334173255</c:v>
                </c:pt>
                <c:pt idx="312">
                  <c:v>22410848.644227903</c:v>
                </c:pt>
                <c:pt idx="313">
                  <c:v>21758289.88338428</c:v>
                </c:pt>
                <c:pt idx="314">
                  <c:v>21101947.245822556</c:v>
                </c:pt>
                <c:pt idx="315">
                  <c:v>20455531.59365533</c:v>
                </c:pt>
                <c:pt idx="316">
                  <c:v>19811742.706778742</c:v>
                </c:pt>
                <c:pt idx="317">
                  <c:v>19179136.168616556</c:v>
                </c:pt>
                <c:pt idx="318">
                  <c:v>18551959.93042494</c:v>
                </c:pt>
                <c:pt idx="319">
                  <c:v>17931119.789200116</c:v>
                </c:pt>
                <c:pt idx="320">
                  <c:v>17319312.633961152</c:v>
                </c:pt>
                <c:pt idx="321">
                  <c:v>16711570.428479193</c:v>
                </c:pt>
                <c:pt idx="322">
                  <c:v>16111466.097322881</c:v>
                </c:pt>
                <c:pt idx="323">
                  <c:v>15515422.73379172</c:v>
                </c:pt>
                <c:pt idx="324">
                  <c:v>14923748.057292862</c:v>
                </c:pt>
                <c:pt idx="325">
                  <c:v>14342358.19104001</c:v>
                </c:pt>
                <c:pt idx="326">
                  <c:v>13762688.9771558</c:v>
                </c:pt>
                <c:pt idx="327">
                  <c:v>13192931.58338857</c:v>
                </c:pt>
                <c:pt idx="328">
                  <c:v>12627574.919449536</c:v>
                </c:pt>
                <c:pt idx="329">
                  <c:v>12074627.875490006</c:v>
                </c:pt>
                <c:pt idx="330">
                  <c:v>11350136.211455978</c:v>
                </c:pt>
                <c:pt idx="331">
                  <c:v>10813025.020190941</c:v>
                </c:pt>
                <c:pt idx="332">
                  <c:v>10283550.023223443</c:v>
                </c:pt>
                <c:pt idx="333">
                  <c:v>9758483.181302577</c:v>
                </c:pt>
                <c:pt idx="334">
                  <c:v>9239971.50030256</c:v>
                </c:pt>
                <c:pt idx="335">
                  <c:v>8728836.090551773</c:v>
                </c:pt>
                <c:pt idx="336">
                  <c:v>8224353.061304602</c:v>
                </c:pt>
                <c:pt idx="337">
                  <c:v>7728133.050539934</c:v>
                </c:pt>
                <c:pt idx="338">
                  <c:v>7237349.711509871</c:v>
                </c:pt>
                <c:pt idx="339">
                  <c:v>6754196.750627928</c:v>
                </c:pt>
                <c:pt idx="340">
                  <c:v>6278912.895096248</c:v>
                </c:pt>
                <c:pt idx="341">
                  <c:v>5814888.071572392</c:v>
                </c:pt>
                <c:pt idx="342">
                  <c:v>5359533.455199387</c:v>
                </c:pt>
                <c:pt idx="343">
                  <c:v>4913655.979480905</c:v>
                </c:pt>
                <c:pt idx="344">
                  <c:v>4478453.346324017</c:v>
                </c:pt>
                <c:pt idx="345">
                  <c:v>4053852.466067448</c:v>
                </c:pt>
                <c:pt idx="346">
                  <c:v>3647042.00369578</c:v>
                </c:pt>
                <c:pt idx="347">
                  <c:v>3270158.408177771</c:v>
                </c:pt>
                <c:pt idx="348">
                  <c:v>2901882.651933192</c:v>
                </c:pt>
                <c:pt idx="349">
                  <c:v>2546094.7825385616</c:v>
                </c:pt>
                <c:pt idx="350">
                  <c:v>2206504.6089877407</c:v>
                </c:pt>
                <c:pt idx="351">
                  <c:v>1883642.1655785518</c:v>
                </c:pt>
                <c:pt idx="352">
                  <c:v>1592229.4357044036</c:v>
                </c:pt>
                <c:pt idx="353">
                  <c:v>1347132.0049162474</c:v>
                </c:pt>
                <c:pt idx="354">
                  <c:v>1145317.7060737503</c:v>
                </c:pt>
                <c:pt idx="355">
                  <c:v>987609.7704225279</c:v>
                </c:pt>
                <c:pt idx="356">
                  <c:v>882140.3528890016</c:v>
                </c:pt>
                <c:pt idx="357">
                  <c:v>814374.4213990731</c:v>
                </c:pt>
                <c:pt idx="358">
                  <c:v>763352.3965370326</c:v>
                </c:pt>
                <c:pt idx="359">
                  <c:v>713858.3839255054</c:v>
                </c:pt>
                <c:pt idx="360">
                  <c:v>667380.3578199295</c:v>
                </c:pt>
                <c:pt idx="361">
                  <c:v>622936.4348534079</c:v>
                </c:pt>
                <c:pt idx="362">
                  <c:v>580734.9028432398</c:v>
                </c:pt>
                <c:pt idx="363">
                  <c:v>541603.4037131532</c:v>
                </c:pt>
                <c:pt idx="364">
                  <c:v>505308.30548506236</c:v>
                </c:pt>
                <c:pt idx="365">
                  <c:v>472745.9585506242</c:v>
                </c:pt>
                <c:pt idx="366">
                  <c:v>443800.52011026425</c:v>
                </c:pt>
                <c:pt idx="367">
                  <c:v>418618.1918518291</c:v>
                </c:pt>
                <c:pt idx="368">
                  <c:v>395648.34816191276</c:v>
                </c:pt>
                <c:pt idx="369">
                  <c:v>374858.11246975523</c:v>
                </c:pt>
                <c:pt idx="370">
                  <c:v>354889.51302131923</c:v>
                </c:pt>
                <c:pt idx="371">
                  <c:v>338720.08869580895</c:v>
                </c:pt>
                <c:pt idx="372">
                  <c:v>324617.9254021999</c:v>
                </c:pt>
                <c:pt idx="373">
                  <c:v>311950.2716763669</c:v>
                </c:pt>
                <c:pt idx="374">
                  <c:v>300702.63779684884</c:v>
                </c:pt>
                <c:pt idx="375">
                  <c:v>290578.0086387643</c:v>
                </c:pt>
                <c:pt idx="376">
                  <c:v>281046.01096469595</c:v>
                </c:pt>
                <c:pt idx="377">
                  <c:v>271924.4886899641</c:v>
                </c:pt>
                <c:pt idx="378">
                  <c:v>262819.4616586465</c:v>
                </c:pt>
                <c:pt idx="379">
                  <c:v>253769.14953060544</c:v>
                </c:pt>
                <c:pt idx="380">
                  <c:v>244806.79834973972</c:v>
                </c:pt>
                <c:pt idx="381">
                  <c:v>235863.88884049433</c:v>
                </c:pt>
                <c:pt idx="382">
                  <c:v>227005.98529564973</c:v>
                </c:pt>
                <c:pt idx="383">
                  <c:v>218169.43926619657</c:v>
                </c:pt>
                <c:pt idx="384">
                  <c:v>209386.3021771669</c:v>
                </c:pt>
                <c:pt idx="385">
                  <c:v>200738.7362284353</c:v>
                </c:pt>
                <c:pt idx="386">
                  <c:v>192058.06606299095</c:v>
                </c:pt>
                <c:pt idx="387">
                  <c:v>183455.17298471127</c:v>
                </c:pt>
                <c:pt idx="388">
                  <c:v>174878.37712008404</c:v>
                </c:pt>
                <c:pt idx="389">
                  <c:v>166376.4998983136</c:v>
                </c:pt>
                <c:pt idx="390">
                  <c:v>158079.70053288483</c:v>
                </c:pt>
                <c:pt idx="391">
                  <c:v>149833.3830698091</c:v>
                </c:pt>
                <c:pt idx="392">
                  <c:v>141798.9658833953</c:v>
                </c:pt>
                <c:pt idx="393">
                  <c:v>133793.08408489797</c:v>
                </c:pt>
                <c:pt idx="394">
                  <c:v>125853.24349265252</c:v>
                </c:pt>
                <c:pt idx="395">
                  <c:v>117943.66389331825</c:v>
                </c:pt>
                <c:pt idx="396">
                  <c:v>110082.40739063287</c:v>
                </c:pt>
                <c:pt idx="397">
                  <c:v>102297.29501373567</c:v>
                </c:pt>
                <c:pt idx="398">
                  <c:v>94646.80645593736</c:v>
                </c:pt>
                <c:pt idx="399">
                  <c:v>87055.1302588414</c:v>
                </c:pt>
                <c:pt idx="400">
                  <c:v>79818.37464204997</c:v>
                </c:pt>
                <c:pt idx="401">
                  <c:v>72946.20016132544</c:v>
                </c:pt>
                <c:pt idx="402">
                  <c:v>66218.99073121684</c:v>
                </c:pt>
                <c:pt idx="403">
                  <c:v>59764.16051804202</c:v>
                </c:pt>
                <c:pt idx="404">
                  <c:v>53356.71206027006</c:v>
                </c:pt>
                <c:pt idx="405">
                  <c:v>46980.98183534949</c:v>
                </c:pt>
                <c:pt idx="406">
                  <c:v>41180.54828191967</c:v>
                </c:pt>
                <c:pt idx="407">
                  <c:v>35409.71847813646</c:v>
                </c:pt>
                <c:pt idx="408">
                  <c:v>29674.750089162506</c:v>
                </c:pt>
                <c:pt idx="409">
                  <c:v>23985.32846642793</c:v>
                </c:pt>
                <c:pt idx="410">
                  <c:v>19231.7949685295</c:v>
                </c:pt>
                <c:pt idx="411">
                  <c:v>14999.679507564286</c:v>
                </c:pt>
                <c:pt idx="412">
                  <c:v>11862.547669834903</c:v>
                </c:pt>
                <c:pt idx="413">
                  <c:v>9425.576398062094</c:v>
                </c:pt>
                <c:pt idx="414">
                  <c:v>7932.076700342975</c:v>
                </c:pt>
                <c:pt idx="415">
                  <c:v>6971.515819076967</c:v>
                </c:pt>
                <c:pt idx="416">
                  <c:v>6701.072376689439</c:v>
                </c:pt>
                <c:pt idx="417">
                  <c:v>6555.139724302794</c:v>
                </c:pt>
                <c:pt idx="418">
                  <c:v>6410.7340046888685</c:v>
                </c:pt>
                <c:pt idx="419">
                  <c:v>6266.0793453572705</c:v>
                </c:pt>
                <c:pt idx="420">
                  <c:v>6122.069864526926</c:v>
                </c:pt>
                <c:pt idx="421">
                  <c:v>5981.158228484285</c:v>
                </c:pt>
                <c:pt idx="422">
                  <c:v>5838.370525887078</c:v>
                </c:pt>
                <c:pt idx="423">
                  <c:v>5697.000654919096</c:v>
                </c:pt>
                <c:pt idx="424">
                  <c:v>5555.463819953791</c:v>
                </c:pt>
                <c:pt idx="425">
                  <c:v>5415.302230933519</c:v>
                </c:pt>
                <c:pt idx="426">
                  <c:v>5275.008432447407</c:v>
                </c:pt>
                <c:pt idx="427">
                  <c:v>5135.339841512446</c:v>
                </c:pt>
                <c:pt idx="428">
                  <c:v>4996.97970133965</c:v>
                </c:pt>
                <c:pt idx="429">
                  <c:v>4858.53779778296</c:v>
                </c:pt>
                <c:pt idx="430">
                  <c:v>4721.3580625902505</c:v>
                </c:pt>
                <c:pt idx="431">
                  <c:v>4584.130643682502</c:v>
                </c:pt>
                <c:pt idx="432">
                  <c:v>4447.515299617215</c:v>
                </c:pt>
                <c:pt idx="433">
                  <c:v>4313.280097672637</c:v>
                </c:pt>
                <c:pt idx="434">
                  <c:v>4177.828729875974</c:v>
                </c:pt>
                <c:pt idx="435">
                  <c:v>4043.534079887593</c:v>
                </c:pt>
                <c:pt idx="436">
                  <c:v>3909.272283995878</c:v>
                </c:pt>
                <c:pt idx="437">
                  <c:v>3776.129243805563</c:v>
                </c:pt>
                <c:pt idx="438">
                  <c:v>3643.047645802455</c:v>
                </c:pt>
                <c:pt idx="439">
                  <c:v>3510.562028457499</c:v>
                </c:pt>
                <c:pt idx="440">
                  <c:v>3379.129790358514</c:v>
                </c:pt>
                <c:pt idx="441">
                  <c:v>3247.8071446861077</c:v>
                </c:pt>
                <c:pt idx="442">
                  <c:v>3117.2763915690766</c:v>
                </c:pt>
                <c:pt idx="443">
                  <c:v>3048.3620176374516</c:v>
                </c:pt>
                <c:pt idx="444">
                  <c:v>2979.779342017165</c:v>
                </c:pt>
                <c:pt idx="445">
                  <c:v>2912.329307340469</c:v>
                </c:pt>
                <c:pt idx="446">
                  <c:v>2844.393548305673</c:v>
                </c:pt>
                <c:pt idx="447">
                  <c:v>2777.1674757962564</c:v>
                </c:pt>
                <c:pt idx="448">
                  <c:v>2709.8807793885053</c:v>
                </c:pt>
                <c:pt idx="449">
                  <c:v>2643.2818208093695</c:v>
                </c:pt>
                <c:pt idx="450">
                  <c:v>2576.639203829602</c:v>
                </c:pt>
                <c:pt idx="451">
                  <c:v>2510.3210401637434</c:v>
                </c:pt>
                <c:pt idx="452">
                  <c:v>2444.6591172703797</c:v>
                </c:pt>
                <c:pt idx="453">
                  <c:v>2378.9765412213583</c:v>
                </c:pt>
                <c:pt idx="454">
                  <c:v>2313.930906529226</c:v>
                </c:pt>
                <c:pt idx="455">
                  <c:v>2248.8769642784982</c:v>
                </c:pt>
                <c:pt idx="456">
                  <c:v>2184.1418228431253</c:v>
                </c:pt>
                <c:pt idx="457">
                  <c:v>2120.5934306561758</c:v>
                </c:pt>
                <c:pt idx="458">
                  <c:v>2056.4611512813317</c:v>
                </c:pt>
                <c:pt idx="459">
                  <c:v>1992.9164144751417</c:v>
                </c:pt>
                <c:pt idx="460">
                  <c:v>1929.4021246167752</c:v>
                </c:pt>
                <c:pt idx="461">
                  <c:v>1866.4546521747375</c:v>
                </c:pt>
                <c:pt idx="462">
                  <c:v>1803.5516455079053</c:v>
                </c:pt>
                <c:pt idx="463">
                  <c:v>1740.9586307114507</c:v>
                </c:pt>
                <c:pt idx="464">
                  <c:v>1678.9006869643877</c:v>
                </c:pt>
                <c:pt idx="465">
                  <c:v>1616.9110416071985</c:v>
                </c:pt>
                <c:pt idx="466">
                  <c:v>1555.4362823163997</c:v>
                </c:pt>
                <c:pt idx="467">
                  <c:v>1494.0455247447555</c:v>
                </c:pt>
                <c:pt idx="468">
                  <c:v>1432.9554722623134</c:v>
                </c:pt>
                <c:pt idx="469">
                  <c:v>1372.7291613912482</c:v>
                </c:pt>
                <c:pt idx="470">
                  <c:v>1312.2137603735735</c:v>
                </c:pt>
                <c:pt idx="471">
                  <c:v>1252.1667137732798</c:v>
                </c:pt>
                <c:pt idx="472">
                  <c:v>1192.2383331434426</c:v>
                </c:pt>
                <c:pt idx="473">
                  <c:v>1132.758786840491</c:v>
                </c:pt>
                <c:pt idx="474">
                  <c:v>1073.4111596195644</c:v>
                </c:pt>
                <c:pt idx="475">
                  <c:v>1014.3561145577063</c:v>
                </c:pt>
                <c:pt idx="476">
                  <c:v>955.7219445319038</c:v>
                </c:pt>
                <c:pt idx="477">
                  <c:v>897.2403124589779</c:v>
                </c:pt>
                <c:pt idx="478">
                  <c:v>839.1624408200361</c:v>
                </c:pt>
                <c:pt idx="479">
                  <c:v>781.2500554302791</c:v>
                </c:pt>
                <c:pt idx="480">
                  <c:v>723.6235024331902</c:v>
                </c:pt>
                <c:pt idx="481">
                  <c:v>666.555904704964</c:v>
                </c:pt>
                <c:pt idx="482">
                  <c:v>609.4758368428802</c:v>
                </c:pt>
                <c:pt idx="483">
                  <c:v>552.7537643074305</c:v>
                </c:pt>
                <c:pt idx="484">
                  <c:v>496.23191271826914</c:v>
                </c:pt>
                <c:pt idx="485">
                  <c:v>440.04779908714795</c:v>
                </c:pt>
                <c:pt idx="486">
                  <c:v>384.0783056014198</c:v>
                </c:pt>
                <c:pt idx="487">
                  <c:v>328.3852448486281</c:v>
                </c:pt>
                <c:pt idx="488">
                  <c:v>273.0054551940094</c:v>
                </c:pt>
                <c:pt idx="489">
                  <c:v>217.85793114844205</c:v>
                </c:pt>
                <c:pt idx="490">
                  <c:v>163.00756291859943</c:v>
                </c:pt>
                <c:pt idx="491">
                  <c:v>108.39988941075623</c:v>
                </c:pt>
                <c:pt idx="492">
                  <c:v>54.064211739444254</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numCache>
            </c:numRef>
          </c:val>
        </c:ser>
        <c:ser>
          <c:idx val="3"/>
          <c:order val="3"/>
          <c:tx>
            <c:strRef>
              <c:f>_Hidden29!$E$1:$E$1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_Hidden29!$A$2:$A$638</c:f>
              <c:strCache>
                <c:ptCount val="637"/>
                <c:pt idx="0">
                  <c:v>1/12/2017</c:v>
                </c:pt>
                <c:pt idx="1">
                  <c:v>1/12/2017</c:v>
                </c:pt>
                <c:pt idx="2">
                  <c:v>1/01/2018</c:v>
                </c:pt>
                <c:pt idx="3">
                  <c:v>1/01/2018</c:v>
                </c:pt>
                <c:pt idx="4">
                  <c:v>1/02/2018</c:v>
                </c:pt>
                <c:pt idx="5">
                  <c:v>1/02/2018</c:v>
                </c:pt>
                <c:pt idx="6">
                  <c:v>1/03/2018</c:v>
                </c:pt>
                <c:pt idx="7">
                  <c:v>1/03/2018</c:v>
                </c:pt>
                <c:pt idx="8">
                  <c:v>1/04/2018</c:v>
                </c:pt>
                <c:pt idx="9">
                  <c:v>1/04/2018</c:v>
                </c:pt>
                <c:pt idx="10">
                  <c:v>1/05/2018</c:v>
                </c:pt>
                <c:pt idx="11">
                  <c:v>1/05/2018</c:v>
                </c:pt>
                <c:pt idx="12">
                  <c:v>1/06/2018</c:v>
                </c:pt>
                <c:pt idx="13">
                  <c:v>1/06/2018</c:v>
                </c:pt>
                <c:pt idx="14">
                  <c:v>1/07/2018</c:v>
                </c:pt>
                <c:pt idx="15">
                  <c:v>1/07/2018</c:v>
                </c:pt>
                <c:pt idx="16">
                  <c:v>1/08/2018</c:v>
                </c:pt>
                <c:pt idx="17">
                  <c:v>1/08/2018</c:v>
                </c:pt>
                <c:pt idx="18">
                  <c:v>1/09/2018</c:v>
                </c:pt>
                <c:pt idx="19">
                  <c:v>1/09/2018</c:v>
                </c:pt>
                <c:pt idx="20">
                  <c:v>1/10/2018</c:v>
                </c:pt>
                <c:pt idx="21">
                  <c:v>1/10/2018</c:v>
                </c:pt>
                <c:pt idx="22">
                  <c:v>1/11/2018</c:v>
                </c:pt>
                <c:pt idx="23">
                  <c:v>1/11/2018</c:v>
                </c:pt>
                <c:pt idx="24">
                  <c:v>1/12/2018</c:v>
                </c:pt>
                <c:pt idx="25">
                  <c:v>1/12/2018</c:v>
                </c:pt>
                <c:pt idx="26">
                  <c:v>1/01/2019</c:v>
                </c:pt>
                <c:pt idx="27">
                  <c:v>1/01/2019</c:v>
                </c:pt>
                <c:pt idx="28">
                  <c:v>1/02/2019</c:v>
                </c:pt>
                <c:pt idx="29">
                  <c:v>1/02/2019</c:v>
                </c:pt>
                <c:pt idx="30">
                  <c:v>1/03/2019</c:v>
                </c:pt>
                <c:pt idx="31">
                  <c:v>1/03/2019</c:v>
                </c:pt>
                <c:pt idx="32">
                  <c:v>1/04/2019</c:v>
                </c:pt>
                <c:pt idx="33">
                  <c:v>1/04/2019</c:v>
                </c:pt>
                <c:pt idx="34">
                  <c:v>1/05/2019</c:v>
                </c:pt>
                <c:pt idx="35">
                  <c:v>1/05/2019</c:v>
                </c:pt>
                <c:pt idx="36">
                  <c:v>1/06/2019</c:v>
                </c:pt>
                <c:pt idx="37">
                  <c:v>1/06/2019</c:v>
                </c:pt>
                <c:pt idx="38">
                  <c:v>1/07/2019</c:v>
                </c:pt>
                <c:pt idx="39">
                  <c:v>1/07/2019</c:v>
                </c:pt>
                <c:pt idx="40">
                  <c:v>1/08/2019</c:v>
                </c:pt>
                <c:pt idx="41">
                  <c:v>1/08/2019</c:v>
                </c:pt>
                <c:pt idx="42">
                  <c:v>1/09/2019</c:v>
                </c:pt>
                <c:pt idx="43">
                  <c:v>1/09/2019</c:v>
                </c:pt>
                <c:pt idx="44">
                  <c:v>1/10/2019</c:v>
                </c:pt>
                <c:pt idx="45">
                  <c:v>1/10/2019</c:v>
                </c:pt>
                <c:pt idx="46">
                  <c:v>1/11/2019</c:v>
                </c:pt>
                <c:pt idx="47">
                  <c:v>1/11/2019</c:v>
                </c:pt>
                <c:pt idx="48">
                  <c:v>1/12/2019</c:v>
                </c:pt>
                <c:pt idx="49">
                  <c:v>1/12/2019</c:v>
                </c:pt>
                <c:pt idx="50">
                  <c:v>1/01/2020</c:v>
                </c:pt>
                <c:pt idx="51">
                  <c:v>1/01/2020</c:v>
                </c:pt>
                <c:pt idx="52">
                  <c:v>1/02/2020</c:v>
                </c:pt>
                <c:pt idx="53">
                  <c:v>1/02/2020</c:v>
                </c:pt>
                <c:pt idx="54">
                  <c:v>1/03/2020</c:v>
                </c:pt>
                <c:pt idx="55">
                  <c:v>1/03/2020</c:v>
                </c:pt>
                <c:pt idx="56">
                  <c:v>1/04/2020</c:v>
                </c:pt>
                <c:pt idx="57">
                  <c:v>1/04/2020</c:v>
                </c:pt>
                <c:pt idx="58">
                  <c:v>1/05/2020</c:v>
                </c:pt>
                <c:pt idx="59">
                  <c:v>1/05/2020</c:v>
                </c:pt>
                <c:pt idx="60">
                  <c:v>1/06/2020</c:v>
                </c:pt>
                <c:pt idx="61">
                  <c:v>1/06/2020</c:v>
                </c:pt>
                <c:pt idx="62">
                  <c:v>1/07/2020</c:v>
                </c:pt>
                <c:pt idx="63">
                  <c:v>1/07/2020</c:v>
                </c:pt>
                <c:pt idx="64">
                  <c:v>1/08/2020</c:v>
                </c:pt>
                <c:pt idx="65">
                  <c:v>1/08/2020</c:v>
                </c:pt>
                <c:pt idx="66">
                  <c:v>1/09/2020</c:v>
                </c:pt>
                <c:pt idx="67">
                  <c:v>1/09/2020</c:v>
                </c:pt>
                <c:pt idx="68">
                  <c:v>1/10/2020</c:v>
                </c:pt>
                <c:pt idx="69">
                  <c:v>1/10/2020</c:v>
                </c:pt>
                <c:pt idx="70">
                  <c:v>1/11/2020</c:v>
                </c:pt>
                <c:pt idx="71">
                  <c:v>1/11/2020</c:v>
                </c:pt>
                <c:pt idx="72">
                  <c:v>1/12/2020</c:v>
                </c:pt>
                <c:pt idx="73">
                  <c:v>1/12/2020</c:v>
                </c:pt>
                <c:pt idx="74">
                  <c:v>1/01/2021</c:v>
                </c:pt>
                <c:pt idx="75">
                  <c:v>1/01/2021</c:v>
                </c:pt>
                <c:pt idx="76">
                  <c:v>1/02/2021</c:v>
                </c:pt>
                <c:pt idx="77">
                  <c:v>1/02/2021</c:v>
                </c:pt>
                <c:pt idx="78">
                  <c:v>1/03/2021</c:v>
                </c:pt>
                <c:pt idx="79">
                  <c:v>1/03/2021</c:v>
                </c:pt>
                <c:pt idx="80">
                  <c:v>1/04/2021</c:v>
                </c:pt>
                <c:pt idx="81">
                  <c:v>1/04/2021</c:v>
                </c:pt>
                <c:pt idx="82">
                  <c:v>1/05/2021</c:v>
                </c:pt>
                <c:pt idx="83">
                  <c:v>1/05/2021</c:v>
                </c:pt>
                <c:pt idx="84">
                  <c:v>1/06/2021</c:v>
                </c:pt>
                <c:pt idx="85">
                  <c:v>1/06/2021</c:v>
                </c:pt>
                <c:pt idx="86">
                  <c:v>1/07/2021</c:v>
                </c:pt>
                <c:pt idx="87">
                  <c:v>1/07/2021</c:v>
                </c:pt>
                <c:pt idx="88">
                  <c:v>1/08/2021</c:v>
                </c:pt>
                <c:pt idx="89">
                  <c:v>1/08/2021</c:v>
                </c:pt>
                <c:pt idx="90">
                  <c:v>1/09/2021</c:v>
                </c:pt>
                <c:pt idx="91">
                  <c:v>1/09/2021</c:v>
                </c:pt>
                <c:pt idx="92">
                  <c:v>1/10/2021</c:v>
                </c:pt>
                <c:pt idx="93">
                  <c:v>1/10/2021</c:v>
                </c:pt>
                <c:pt idx="94">
                  <c:v>1/11/2021</c:v>
                </c:pt>
                <c:pt idx="95">
                  <c:v>1/11/2021</c:v>
                </c:pt>
                <c:pt idx="96">
                  <c:v>1/12/2021</c:v>
                </c:pt>
                <c:pt idx="97">
                  <c:v>1/12/2021</c:v>
                </c:pt>
                <c:pt idx="98">
                  <c:v>1/01/2022</c:v>
                </c:pt>
                <c:pt idx="99">
                  <c:v>1/01/2022</c:v>
                </c:pt>
                <c:pt idx="100">
                  <c:v>1/02/2022</c:v>
                </c:pt>
                <c:pt idx="101">
                  <c:v>1/02/2022</c:v>
                </c:pt>
                <c:pt idx="102">
                  <c:v>1/03/2022</c:v>
                </c:pt>
                <c:pt idx="103">
                  <c:v>1/03/2022</c:v>
                </c:pt>
                <c:pt idx="104">
                  <c:v>1/04/2022</c:v>
                </c:pt>
                <c:pt idx="105">
                  <c:v>1/04/2022</c:v>
                </c:pt>
                <c:pt idx="106">
                  <c:v>1/05/2022</c:v>
                </c:pt>
                <c:pt idx="107">
                  <c:v>1/05/2022</c:v>
                </c:pt>
                <c:pt idx="108">
                  <c:v>1/06/2022</c:v>
                </c:pt>
                <c:pt idx="109">
                  <c:v>1/06/2022</c:v>
                </c:pt>
                <c:pt idx="110">
                  <c:v>1/07/2022</c:v>
                </c:pt>
                <c:pt idx="111">
                  <c:v>1/07/2022</c:v>
                </c:pt>
                <c:pt idx="112">
                  <c:v>1/08/2022</c:v>
                </c:pt>
                <c:pt idx="113">
                  <c:v>1/08/2022</c:v>
                </c:pt>
                <c:pt idx="114">
                  <c:v>1/09/2022</c:v>
                </c:pt>
                <c:pt idx="115">
                  <c:v>1/09/2022</c:v>
                </c:pt>
                <c:pt idx="116">
                  <c:v>1/10/2022</c:v>
                </c:pt>
                <c:pt idx="117">
                  <c:v>1/10/2022</c:v>
                </c:pt>
                <c:pt idx="118">
                  <c:v>1/11/2022</c:v>
                </c:pt>
                <c:pt idx="119">
                  <c:v>1/11/2022</c:v>
                </c:pt>
                <c:pt idx="120">
                  <c:v>1/12/2022</c:v>
                </c:pt>
                <c:pt idx="121">
                  <c:v>1/12/2022</c:v>
                </c:pt>
                <c:pt idx="122">
                  <c:v>1/01/2023</c:v>
                </c:pt>
                <c:pt idx="123">
                  <c:v>1/01/2023</c:v>
                </c:pt>
                <c:pt idx="124">
                  <c:v>1/02/2023</c:v>
                </c:pt>
                <c:pt idx="125">
                  <c:v>1/02/2023</c:v>
                </c:pt>
                <c:pt idx="126">
                  <c:v>1/03/2023</c:v>
                </c:pt>
                <c:pt idx="127">
                  <c:v>1/03/2023</c:v>
                </c:pt>
                <c:pt idx="128">
                  <c:v>1/04/2023</c:v>
                </c:pt>
                <c:pt idx="129">
                  <c:v>1/04/2023</c:v>
                </c:pt>
                <c:pt idx="130">
                  <c:v>1/05/2023</c:v>
                </c:pt>
                <c:pt idx="131">
                  <c:v>1/05/2023</c:v>
                </c:pt>
                <c:pt idx="132">
                  <c:v>1/06/2023</c:v>
                </c:pt>
                <c:pt idx="133">
                  <c:v>1/06/2023</c:v>
                </c:pt>
                <c:pt idx="134">
                  <c:v>1/07/2023</c:v>
                </c:pt>
                <c:pt idx="135">
                  <c:v>1/07/2023</c:v>
                </c:pt>
                <c:pt idx="136">
                  <c:v>1/08/2023</c:v>
                </c:pt>
                <c:pt idx="137">
                  <c:v>1/08/2023</c:v>
                </c:pt>
                <c:pt idx="138">
                  <c:v>1/09/2023</c:v>
                </c:pt>
                <c:pt idx="139">
                  <c:v>1/09/2023</c:v>
                </c:pt>
                <c:pt idx="140">
                  <c:v>1/10/2023</c:v>
                </c:pt>
                <c:pt idx="141">
                  <c:v>1/10/2023</c:v>
                </c:pt>
                <c:pt idx="142">
                  <c:v>1/11/2023</c:v>
                </c:pt>
                <c:pt idx="143">
                  <c:v>1/11/2023</c:v>
                </c:pt>
                <c:pt idx="144">
                  <c:v>1/12/2023</c:v>
                </c:pt>
                <c:pt idx="145">
                  <c:v>1/12/2023</c:v>
                </c:pt>
                <c:pt idx="146">
                  <c:v>1/01/2024</c:v>
                </c:pt>
                <c:pt idx="147">
                  <c:v>1/01/2024</c:v>
                </c:pt>
                <c:pt idx="148">
                  <c:v>1/02/2024</c:v>
                </c:pt>
                <c:pt idx="149">
                  <c:v>1/02/2024</c:v>
                </c:pt>
                <c:pt idx="150">
                  <c:v>1/03/2024</c:v>
                </c:pt>
                <c:pt idx="151">
                  <c:v>1/03/2024</c:v>
                </c:pt>
                <c:pt idx="152">
                  <c:v>1/04/2024</c:v>
                </c:pt>
                <c:pt idx="153">
                  <c:v>1/04/2024</c:v>
                </c:pt>
                <c:pt idx="154">
                  <c:v>1/05/2024</c:v>
                </c:pt>
                <c:pt idx="155">
                  <c:v>1/05/2024</c:v>
                </c:pt>
                <c:pt idx="156">
                  <c:v>1/06/2024</c:v>
                </c:pt>
                <c:pt idx="157">
                  <c:v>1/06/2024</c:v>
                </c:pt>
                <c:pt idx="158">
                  <c:v>1/07/2024</c:v>
                </c:pt>
                <c:pt idx="159">
                  <c:v>1/07/2024</c:v>
                </c:pt>
                <c:pt idx="160">
                  <c:v>1/08/2024</c:v>
                </c:pt>
                <c:pt idx="161">
                  <c:v>1/08/2024</c:v>
                </c:pt>
                <c:pt idx="162">
                  <c:v>1/09/2024</c:v>
                </c:pt>
                <c:pt idx="163">
                  <c:v>1/09/2024</c:v>
                </c:pt>
                <c:pt idx="164">
                  <c:v>1/10/2024</c:v>
                </c:pt>
                <c:pt idx="165">
                  <c:v>1/11/2024</c:v>
                </c:pt>
                <c:pt idx="166">
                  <c:v>1/12/2024</c:v>
                </c:pt>
                <c:pt idx="167">
                  <c:v>1/01/2025</c:v>
                </c:pt>
                <c:pt idx="168">
                  <c:v>1/02/2025</c:v>
                </c:pt>
                <c:pt idx="169">
                  <c:v>1/03/2025</c:v>
                </c:pt>
                <c:pt idx="170">
                  <c:v>1/04/2025</c:v>
                </c:pt>
                <c:pt idx="171">
                  <c:v>1/05/2025</c:v>
                </c:pt>
                <c:pt idx="172">
                  <c:v>1/06/2025</c:v>
                </c:pt>
                <c:pt idx="173">
                  <c:v>1/07/2025</c:v>
                </c:pt>
                <c:pt idx="174">
                  <c:v>1/08/2025</c:v>
                </c:pt>
                <c:pt idx="175">
                  <c:v>1/09/2025</c:v>
                </c:pt>
                <c:pt idx="176">
                  <c:v>1/10/2025</c:v>
                </c:pt>
                <c:pt idx="177">
                  <c:v>1/11/2025</c:v>
                </c:pt>
                <c:pt idx="178">
                  <c:v>1/12/2025</c:v>
                </c:pt>
                <c:pt idx="179">
                  <c:v>1/01/2026</c:v>
                </c:pt>
                <c:pt idx="180">
                  <c:v>1/02/2026</c:v>
                </c:pt>
                <c:pt idx="181">
                  <c:v>1/03/2026</c:v>
                </c:pt>
                <c:pt idx="182">
                  <c:v>1/04/2026</c:v>
                </c:pt>
                <c:pt idx="183">
                  <c:v>1/05/2026</c:v>
                </c:pt>
                <c:pt idx="184">
                  <c:v>1/06/2026</c:v>
                </c:pt>
                <c:pt idx="185">
                  <c:v>1/07/2026</c:v>
                </c:pt>
                <c:pt idx="186">
                  <c:v>1/08/2026</c:v>
                </c:pt>
                <c:pt idx="187">
                  <c:v>1/09/2026</c:v>
                </c:pt>
                <c:pt idx="188">
                  <c:v>1/10/2026</c:v>
                </c:pt>
                <c:pt idx="189">
                  <c:v>1/11/2026</c:v>
                </c:pt>
                <c:pt idx="190">
                  <c:v>1/12/2026</c:v>
                </c:pt>
                <c:pt idx="191">
                  <c:v>1/01/2027</c:v>
                </c:pt>
                <c:pt idx="192">
                  <c:v>1/02/2027</c:v>
                </c:pt>
                <c:pt idx="193">
                  <c:v>1/03/2027</c:v>
                </c:pt>
                <c:pt idx="194">
                  <c:v>1/04/2027</c:v>
                </c:pt>
                <c:pt idx="195">
                  <c:v>1/05/2027</c:v>
                </c:pt>
                <c:pt idx="196">
                  <c:v>1/06/2027</c:v>
                </c:pt>
                <c:pt idx="197">
                  <c:v>1/07/2027</c:v>
                </c:pt>
                <c:pt idx="198">
                  <c:v>1/08/2027</c:v>
                </c:pt>
                <c:pt idx="199">
                  <c:v>1/09/2027</c:v>
                </c:pt>
                <c:pt idx="200">
                  <c:v>1/10/2027</c:v>
                </c:pt>
                <c:pt idx="201">
                  <c:v>1/11/2027</c:v>
                </c:pt>
                <c:pt idx="202">
                  <c:v>1/12/2027</c:v>
                </c:pt>
                <c:pt idx="203">
                  <c:v>1/01/2028</c:v>
                </c:pt>
                <c:pt idx="204">
                  <c:v>1/02/2028</c:v>
                </c:pt>
                <c:pt idx="205">
                  <c:v>1/03/2028</c:v>
                </c:pt>
                <c:pt idx="206">
                  <c:v>1/04/2028</c:v>
                </c:pt>
                <c:pt idx="207">
                  <c:v>1/05/2028</c:v>
                </c:pt>
                <c:pt idx="208">
                  <c:v>1/06/2028</c:v>
                </c:pt>
                <c:pt idx="209">
                  <c:v>1/07/2028</c:v>
                </c:pt>
                <c:pt idx="210">
                  <c:v>1/08/2028</c:v>
                </c:pt>
                <c:pt idx="211">
                  <c:v>1/09/2028</c:v>
                </c:pt>
                <c:pt idx="212">
                  <c:v>1/10/2028</c:v>
                </c:pt>
                <c:pt idx="213">
                  <c:v>1/11/2028</c:v>
                </c:pt>
                <c:pt idx="214">
                  <c:v>1/12/2028</c:v>
                </c:pt>
                <c:pt idx="215">
                  <c:v>1/01/2029</c:v>
                </c:pt>
                <c:pt idx="216">
                  <c:v>1/02/2029</c:v>
                </c:pt>
                <c:pt idx="217">
                  <c:v>1/03/2029</c:v>
                </c:pt>
                <c:pt idx="218">
                  <c:v>1/04/2029</c:v>
                </c:pt>
                <c:pt idx="219">
                  <c:v>1/05/2029</c:v>
                </c:pt>
                <c:pt idx="220">
                  <c:v>1/06/2029</c:v>
                </c:pt>
                <c:pt idx="221">
                  <c:v>1/07/2029</c:v>
                </c:pt>
                <c:pt idx="222">
                  <c:v>1/08/2029</c:v>
                </c:pt>
                <c:pt idx="223">
                  <c:v>1/09/2029</c:v>
                </c:pt>
                <c:pt idx="224">
                  <c:v>1/10/2029</c:v>
                </c:pt>
                <c:pt idx="225">
                  <c:v>1/11/2029</c:v>
                </c:pt>
                <c:pt idx="226">
                  <c:v>1/12/2029</c:v>
                </c:pt>
                <c:pt idx="227">
                  <c:v>1/01/2030</c:v>
                </c:pt>
                <c:pt idx="228">
                  <c:v>1/02/2030</c:v>
                </c:pt>
                <c:pt idx="229">
                  <c:v>1/03/2030</c:v>
                </c:pt>
                <c:pt idx="230">
                  <c:v>1/04/2030</c:v>
                </c:pt>
                <c:pt idx="231">
                  <c:v>1/05/2030</c:v>
                </c:pt>
                <c:pt idx="232">
                  <c:v>1/06/2030</c:v>
                </c:pt>
                <c:pt idx="233">
                  <c:v>1/07/2030</c:v>
                </c:pt>
                <c:pt idx="234">
                  <c:v>1/08/2030</c:v>
                </c:pt>
                <c:pt idx="235">
                  <c:v>1/09/2030</c:v>
                </c:pt>
                <c:pt idx="236">
                  <c:v>1/10/2030</c:v>
                </c:pt>
                <c:pt idx="237">
                  <c:v>1/11/2030</c:v>
                </c:pt>
                <c:pt idx="238">
                  <c:v>1/12/2030</c:v>
                </c:pt>
                <c:pt idx="239">
                  <c:v>1/01/2031</c:v>
                </c:pt>
                <c:pt idx="240">
                  <c:v>1/02/2031</c:v>
                </c:pt>
                <c:pt idx="241">
                  <c:v>1/03/2031</c:v>
                </c:pt>
                <c:pt idx="242">
                  <c:v>1/04/2031</c:v>
                </c:pt>
                <c:pt idx="243">
                  <c:v>1/05/2031</c:v>
                </c:pt>
                <c:pt idx="244">
                  <c:v>1/06/2031</c:v>
                </c:pt>
                <c:pt idx="245">
                  <c:v>1/07/2031</c:v>
                </c:pt>
                <c:pt idx="246">
                  <c:v>1/08/2031</c:v>
                </c:pt>
                <c:pt idx="247">
                  <c:v>1/09/2031</c:v>
                </c:pt>
                <c:pt idx="248">
                  <c:v>1/10/2031</c:v>
                </c:pt>
                <c:pt idx="249">
                  <c:v>1/11/2031</c:v>
                </c:pt>
                <c:pt idx="250">
                  <c:v>1/12/2031</c:v>
                </c:pt>
                <c:pt idx="251">
                  <c:v>1/01/2032</c:v>
                </c:pt>
                <c:pt idx="252">
                  <c:v>1/02/2032</c:v>
                </c:pt>
                <c:pt idx="253">
                  <c:v>1/03/2032</c:v>
                </c:pt>
                <c:pt idx="254">
                  <c:v>1/04/2032</c:v>
                </c:pt>
                <c:pt idx="255">
                  <c:v>1/05/2032</c:v>
                </c:pt>
                <c:pt idx="256">
                  <c:v>1/06/2032</c:v>
                </c:pt>
                <c:pt idx="257">
                  <c:v>1/07/2032</c:v>
                </c:pt>
                <c:pt idx="258">
                  <c:v>1/08/2032</c:v>
                </c:pt>
                <c:pt idx="259">
                  <c:v>1/09/2032</c:v>
                </c:pt>
                <c:pt idx="260">
                  <c:v>1/10/2032</c:v>
                </c:pt>
                <c:pt idx="261">
                  <c:v>1/11/2032</c:v>
                </c:pt>
                <c:pt idx="262">
                  <c:v>1/12/2032</c:v>
                </c:pt>
                <c:pt idx="263">
                  <c:v>1/01/2033</c:v>
                </c:pt>
                <c:pt idx="264">
                  <c:v>1/02/2033</c:v>
                </c:pt>
                <c:pt idx="265">
                  <c:v>1/03/2033</c:v>
                </c:pt>
                <c:pt idx="266">
                  <c:v>1/04/2033</c:v>
                </c:pt>
                <c:pt idx="267">
                  <c:v>1/05/2033</c:v>
                </c:pt>
                <c:pt idx="268">
                  <c:v>1/06/2033</c:v>
                </c:pt>
                <c:pt idx="269">
                  <c:v>1/07/2033</c:v>
                </c:pt>
                <c:pt idx="270">
                  <c:v>1/08/2033</c:v>
                </c:pt>
                <c:pt idx="271">
                  <c:v>1/09/2033</c:v>
                </c:pt>
                <c:pt idx="272">
                  <c:v>1/10/2033</c:v>
                </c:pt>
                <c:pt idx="273">
                  <c:v>1/11/2033</c:v>
                </c:pt>
                <c:pt idx="274">
                  <c:v>1/12/2033</c:v>
                </c:pt>
                <c:pt idx="275">
                  <c:v>1/01/2034</c:v>
                </c:pt>
                <c:pt idx="276">
                  <c:v>1/02/2034</c:v>
                </c:pt>
                <c:pt idx="277">
                  <c:v>1/03/2034</c:v>
                </c:pt>
                <c:pt idx="278">
                  <c:v>1/04/2034</c:v>
                </c:pt>
                <c:pt idx="279">
                  <c:v>1/05/2034</c:v>
                </c:pt>
                <c:pt idx="280">
                  <c:v>1/06/2034</c:v>
                </c:pt>
                <c:pt idx="281">
                  <c:v>1/07/2034</c:v>
                </c:pt>
                <c:pt idx="282">
                  <c:v>1/08/2034</c:v>
                </c:pt>
                <c:pt idx="283">
                  <c:v>1/09/2034</c:v>
                </c:pt>
                <c:pt idx="284">
                  <c:v>1/10/2034</c:v>
                </c:pt>
                <c:pt idx="285">
                  <c:v>1/11/2034</c:v>
                </c:pt>
                <c:pt idx="286">
                  <c:v>1/12/2034</c:v>
                </c:pt>
                <c:pt idx="287">
                  <c:v>1/01/2035</c:v>
                </c:pt>
                <c:pt idx="288">
                  <c:v>1/02/2035</c:v>
                </c:pt>
                <c:pt idx="289">
                  <c:v>1/03/2035</c:v>
                </c:pt>
                <c:pt idx="290">
                  <c:v>1/04/2035</c:v>
                </c:pt>
                <c:pt idx="291">
                  <c:v>1/05/2035</c:v>
                </c:pt>
                <c:pt idx="292">
                  <c:v>1/06/2035</c:v>
                </c:pt>
                <c:pt idx="293">
                  <c:v>1/07/2035</c:v>
                </c:pt>
                <c:pt idx="294">
                  <c:v>1/08/2035</c:v>
                </c:pt>
                <c:pt idx="295">
                  <c:v>1/09/2035</c:v>
                </c:pt>
                <c:pt idx="296">
                  <c:v>1/10/2035</c:v>
                </c:pt>
                <c:pt idx="297">
                  <c:v>1/11/2035</c:v>
                </c:pt>
                <c:pt idx="298">
                  <c:v>1/12/2035</c:v>
                </c:pt>
                <c:pt idx="299">
                  <c:v>1/01/2036</c:v>
                </c:pt>
                <c:pt idx="300">
                  <c:v>1/02/2036</c:v>
                </c:pt>
                <c:pt idx="301">
                  <c:v>1/03/2036</c:v>
                </c:pt>
                <c:pt idx="302">
                  <c:v>1/04/2036</c:v>
                </c:pt>
                <c:pt idx="303">
                  <c:v>1/05/2036</c:v>
                </c:pt>
                <c:pt idx="304">
                  <c:v>1/06/2036</c:v>
                </c:pt>
                <c:pt idx="305">
                  <c:v>1/07/2036</c:v>
                </c:pt>
                <c:pt idx="306">
                  <c:v>1/08/2036</c:v>
                </c:pt>
                <c:pt idx="307">
                  <c:v>1/09/2036</c:v>
                </c:pt>
                <c:pt idx="308">
                  <c:v>1/10/2036</c:v>
                </c:pt>
                <c:pt idx="309">
                  <c:v>1/11/2036</c:v>
                </c:pt>
                <c:pt idx="310">
                  <c:v>1/12/2036</c:v>
                </c:pt>
                <c:pt idx="311">
                  <c:v>1/01/2037</c:v>
                </c:pt>
                <c:pt idx="312">
                  <c:v>1/02/2037</c:v>
                </c:pt>
                <c:pt idx="313">
                  <c:v>1/03/2037</c:v>
                </c:pt>
                <c:pt idx="314">
                  <c:v>1/04/2037</c:v>
                </c:pt>
                <c:pt idx="315">
                  <c:v>1/05/2037</c:v>
                </c:pt>
                <c:pt idx="316">
                  <c:v>1/06/2037</c:v>
                </c:pt>
                <c:pt idx="317">
                  <c:v>1/07/2037</c:v>
                </c:pt>
                <c:pt idx="318">
                  <c:v>1/08/2037</c:v>
                </c:pt>
                <c:pt idx="319">
                  <c:v>1/09/2037</c:v>
                </c:pt>
                <c:pt idx="320">
                  <c:v>1/10/2037</c:v>
                </c:pt>
                <c:pt idx="321">
                  <c:v>1/11/2037</c:v>
                </c:pt>
                <c:pt idx="322">
                  <c:v>1/12/2037</c:v>
                </c:pt>
                <c:pt idx="323">
                  <c:v>1/01/2038</c:v>
                </c:pt>
                <c:pt idx="324">
                  <c:v>1/02/2038</c:v>
                </c:pt>
                <c:pt idx="325">
                  <c:v>1/03/2038</c:v>
                </c:pt>
                <c:pt idx="326">
                  <c:v>1/04/2038</c:v>
                </c:pt>
                <c:pt idx="327">
                  <c:v>1/05/2038</c:v>
                </c:pt>
                <c:pt idx="328">
                  <c:v>1/06/2038</c:v>
                </c:pt>
                <c:pt idx="329">
                  <c:v>1/07/2038</c:v>
                </c:pt>
                <c:pt idx="330">
                  <c:v>1/08/2038</c:v>
                </c:pt>
                <c:pt idx="331">
                  <c:v>1/09/2038</c:v>
                </c:pt>
                <c:pt idx="332">
                  <c:v>1/10/2038</c:v>
                </c:pt>
                <c:pt idx="333">
                  <c:v>1/11/2038</c:v>
                </c:pt>
                <c:pt idx="334">
                  <c:v>1/12/2038</c:v>
                </c:pt>
                <c:pt idx="335">
                  <c:v>1/01/2039</c:v>
                </c:pt>
                <c:pt idx="336">
                  <c:v>1/02/2039</c:v>
                </c:pt>
                <c:pt idx="337">
                  <c:v>1/03/2039</c:v>
                </c:pt>
                <c:pt idx="338">
                  <c:v>1/04/2039</c:v>
                </c:pt>
                <c:pt idx="339">
                  <c:v>1/05/2039</c:v>
                </c:pt>
                <c:pt idx="340">
                  <c:v>1/06/2039</c:v>
                </c:pt>
                <c:pt idx="341">
                  <c:v>1/07/2039</c:v>
                </c:pt>
                <c:pt idx="342">
                  <c:v>1/08/2039</c:v>
                </c:pt>
                <c:pt idx="343">
                  <c:v>1/09/2039</c:v>
                </c:pt>
                <c:pt idx="344">
                  <c:v>1/10/2039</c:v>
                </c:pt>
                <c:pt idx="345">
                  <c:v>1/11/2039</c:v>
                </c:pt>
                <c:pt idx="346">
                  <c:v>1/12/2039</c:v>
                </c:pt>
                <c:pt idx="347">
                  <c:v>1/01/2040</c:v>
                </c:pt>
                <c:pt idx="348">
                  <c:v>1/02/2040</c:v>
                </c:pt>
                <c:pt idx="349">
                  <c:v>1/03/2040</c:v>
                </c:pt>
                <c:pt idx="350">
                  <c:v>1/04/2040</c:v>
                </c:pt>
                <c:pt idx="351">
                  <c:v>1/05/2040</c:v>
                </c:pt>
                <c:pt idx="352">
                  <c:v>1/06/2040</c:v>
                </c:pt>
                <c:pt idx="353">
                  <c:v>1/07/2040</c:v>
                </c:pt>
                <c:pt idx="354">
                  <c:v>1/08/2040</c:v>
                </c:pt>
                <c:pt idx="355">
                  <c:v>1/09/2040</c:v>
                </c:pt>
                <c:pt idx="356">
                  <c:v>1/10/2040</c:v>
                </c:pt>
                <c:pt idx="357">
                  <c:v>1/11/2040</c:v>
                </c:pt>
                <c:pt idx="358">
                  <c:v>1/12/2040</c:v>
                </c:pt>
                <c:pt idx="359">
                  <c:v>1/01/2041</c:v>
                </c:pt>
                <c:pt idx="360">
                  <c:v>1/02/2041</c:v>
                </c:pt>
                <c:pt idx="361">
                  <c:v>1/03/2041</c:v>
                </c:pt>
                <c:pt idx="362">
                  <c:v>1/04/2041</c:v>
                </c:pt>
                <c:pt idx="363">
                  <c:v>1/05/2041</c:v>
                </c:pt>
                <c:pt idx="364">
                  <c:v>1/06/2041</c:v>
                </c:pt>
                <c:pt idx="365">
                  <c:v>1/07/2041</c:v>
                </c:pt>
                <c:pt idx="366">
                  <c:v>1/08/2041</c:v>
                </c:pt>
                <c:pt idx="367">
                  <c:v>1/09/2041</c:v>
                </c:pt>
                <c:pt idx="368">
                  <c:v>1/10/2041</c:v>
                </c:pt>
                <c:pt idx="369">
                  <c:v>1/11/2041</c:v>
                </c:pt>
                <c:pt idx="370">
                  <c:v>1/12/2041</c:v>
                </c:pt>
                <c:pt idx="371">
                  <c:v>1/01/2042</c:v>
                </c:pt>
                <c:pt idx="372">
                  <c:v>1/02/2042</c:v>
                </c:pt>
                <c:pt idx="373">
                  <c:v>1/03/2042</c:v>
                </c:pt>
                <c:pt idx="374">
                  <c:v>1/04/2042</c:v>
                </c:pt>
                <c:pt idx="375">
                  <c:v>1/05/2042</c:v>
                </c:pt>
                <c:pt idx="376">
                  <c:v>1/06/2042</c:v>
                </c:pt>
                <c:pt idx="377">
                  <c:v>1/07/2042</c:v>
                </c:pt>
                <c:pt idx="378">
                  <c:v>1/08/2042</c:v>
                </c:pt>
                <c:pt idx="379">
                  <c:v>1/09/2042</c:v>
                </c:pt>
                <c:pt idx="380">
                  <c:v>1/10/2042</c:v>
                </c:pt>
                <c:pt idx="381">
                  <c:v>1/11/2042</c:v>
                </c:pt>
                <c:pt idx="382">
                  <c:v>1/12/2042</c:v>
                </c:pt>
                <c:pt idx="383">
                  <c:v>1/01/2043</c:v>
                </c:pt>
                <c:pt idx="384">
                  <c:v>1/02/2043</c:v>
                </c:pt>
                <c:pt idx="385">
                  <c:v>1/03/2043</c:v>
                </c:pt>
                <c:pt idx="386">
                  <c:v>1/04/2043</c:v>
                </c:pt>
                <c:pt idx="387">
                  <c:v>1/05/2043</c:v>
                </c:pt>
                <c:pt idx="388">
                  <c:v>1/06/2043</c:v>
                </c:pt>
                <c:pt idx="389">
                  <c:v>1/07/2043</c:v>
                </c:pt>
                <c:pt idx="390">
                  <c:v>1/08/2043</c:v>
                </c:pt>
                <c:pt idx="391">
                  <c:v>1/09/2043</c:v>
                </c:pt>
                <c:pt idx="392">
                  <c:v>1/10/2043</c:v>
                </c:pt>
                <c:pt idx="393">
                  <c:v>1/11/2043</c:v>
                </c:pt>
                <c:pt idx="394">
                  <c:v>1/12/2043</c:v>
                </c:pt>
                <c:pt idx="395">
                  <c:v>1/01/2044</c:v>
                </c:pt>
                <c:pt idx="396">
                  <c:v>1/02/2044</c:v>
                </c:pt>
                <c:pt idx="397">
                  <c:v>1/03/2044</c:v>
                </c:pt>
                <c:pt idx="398">
                  <c:v>1/04/2044</c:v>
                </c:pt>
                <c:pt idx="399">
                  <c:v>1/05/2044</c:v>
                </c:pt>
                <c:pt idx="400">
                  <c:v>1/06/2044</c:v>
                </c:pt>
                <c:pt idx="401">
                  <c:v>1/07/2044</c:v>
                </c:pt>
                <c:pt idx="402">
                  <c:v>1/08/2044</c:v>
                </c:pt>
                <c:pt idx="403">
                  <c:v>1/09/2044</c:v>
                </c:pt>
                <c:pt idx="404">
                  <c:v>1/10/2044</c:v>
                </c:pt>
                <c:pt idx="405">
                  <c:v>1/11/2044</c:v>
                </c:pt>
                <c:pt idx="406">
                  <c:v>1/12/2044</c:v>
                </c:pt>
                <c:pt idx="407">
                  <c:v>1/01/2045</c:v>
                </c:pt>
                <c:pt idx="408">
                  <c:v>1/02/2045</c:v>
                </c:pt>
                <c:pt idx="409">
                  <c:v>1/03/2045</c:v>
                </c:pt>
                <c:pt idx="410">
                  <c:v>1/04/2045</c:v>
                </c:pt>
                <c:pt idx="411">
                  <c:v>1/05/2045</c:v>
                </c:pt>
                <c:pt idx="412">
                  <c:v>1/06/2045</c:v>
                </c:pt>
                <c:pt idx="413">
                  <c:v>1/07/2045</c:v>
                </c:pt>
                <c:pt idx="414">
                  <c:v>1/08/2045</c:v>
                </c:pt>
                <c:pt idx="415">
                  <c:v>1/09/2045</c:v>
                </c:pt>
                <c:pt idx="416">
                  <c:v>1/10/2045</c:v>
                </c:pt>
                <c:pt idx="417">
                  <c:v>1/11/2045</c:v>
                </c:pt>
                <c:pt idx="418">
                  <c:v>1/12/2045</c:v>
                </c:pt>
                <c:pt idx="419">
                  <c:v>1/01/2046</c:v>
                </c:pt>
                <c:pt idx="420">
                  <c:v>1/02/2046</c:v>
                </c:pt>
                <c:pt idx="421">
                  <c:v>1/03/2046</c:v>
                </c:pt>
                <c:pt idx="422">
                  <c:v>1/04/2046</c:v>
                </c:pt>
                <c:pt idx="423">
                  <c:v>1/05/2046</c:v>
                </c:pt>
                <c:pt idx="424">
                  <c:v>1/06/2046</c:v>
                </c:pt>
                <c:pt idx="425">
                  <c:v>1/07/2046</c:v>
                </c:pt>
                <c:pt idx="426">
                  <c:v>1/08/2046</c:v>
                </c:pt>
                <c:pt idx="427">
                  <c:v>1/09/2046</c:v>
                </c:pt>
                <c:pt idx="428">
                  <c:v>1/10/2046</c:v>
                </c:pt>
                <c:pt idx="429">
                  <c:v>1/11/2046</c:v>
                </c:pt>
                <c:pt idx="430">
                  <c:v>1/12/2046</c:v>
                </c:pt>
                <c:pt idx="431">
                  <c:v>1/01/2047</c:v>
                </c:pt>
                <c:pt idx="432">
                  <c:v>1/02/2047</c:v>
                </c:pt>
                <c:pt idx="433">
                  <c:v>1/03/2047</c:v>
                </c:pt>
                <c:pt idx="434">
                  <c:v>1/04/2047</c:v>
                </c:pt>
                <c:pt idx="435">
                  <c:v>1/05/2047</c:v>
                </c:pt>
                <c:pt idx="436">
                  <c:v>1/06/2047</c:v>
                </c:pt>
                <c:pt idx="437">
                  <c:v>1/07/2047</c:v>
                </c:pt>
                <c:pt idx="438">
                  <c:v>1/08/2047</c:v>
                </c:pt>
                <c:pt idx="439">
                  <c:v>1/09/2047</c:v>
                </c:pt>
                <c:pt idx="440">
                  <c:v>1/10/2047</c:v>
                </c:pt>
                <c:pt idx="441">
                  <c:v>1/11/2047</c:v>
                </c:pt>
                <c:pt idx="442">
                  <c:v>1/12/2047</c:v>
                </c:pt>
                <c:pt idx="443">
                  <c:v>1/01/2048</c:v>
                </c:pt>
                <c:pt idx="444">
                  <c:v>1/02/2048</c:v>
                </c:pt>
                <c:pt idx="445">
                  <c:v>1/03/2048</c:v>
                </c:pt>
                <c:pt idx="446">
                  <c:v>1/04/2048</c:v>
                </c:pt>
                <c:pt idx="447">
                  <c:v>1/05/2048</c:v>
                </c:pt>
                <c:pt idx="448">
                  <c:v>1/06/2048</c:v>
                </c:pt>
                <c:pt idx="449">
                  <c:v>1/07/2048</c:v>
                </c:pt>
                <c:pt idx="450">
                  <c:v>1/08/2048</c:v>
                </c:pt>
                <c:pt idx="451">
                  <c:v>1/09/2048</c:v>
                </c:pt>
                <c:pt idx="452">
                  <c:v>1/10/2048</c:v>
                </c:pt>
                <c:pt idx="453">
                  <c:v>1/11/2048</c:v>
                </c:pt>
                <c:pt idx="454">
                  <c:v>1/12/2048</c:v>
                </c:pt>
                <c:pt idx="455">
                  <c:v>1/01/2049</c:v>
                </c:pt>
                <c:pt idx="456">
                  <c:v>1/02/2049</c:v>
                </c:pt>
                <c:pt idx="457">
                  <c:v>1/03/2049</c:v>
                </c:pt>
                <c:pt idx="458">
                  <c:v>1/04/2049</c:v>
                </c:pt>
                <c:pt idx="459">
                  <c:v>1/05/2049</c:v>
                </c:pt>
                <c:pt idx="460">
                  <c:v>1/06/2049</c:v>
                </c:pt>
                <c:pt idx="461">
                  <c:v>1/07/2049</c:v>
                </c:pt>
                <c:pt idx="462">
                  <c:v>1/08/2049</c:v>
                </c:pt>
                <c:pt idx="463">
                  <c:v>1/09/2049</c:v>
                </c:pt>
                <c:pt idx="464">
                  <c:v>1/10/2049</c:v>
                </c:pt>
                <c:pt idx="465">
                  <c:v>1/11/2049</c:v>
                </c:pt>
                <c:pt idx="466">
                  <c:v>1/12/2049</c:v>
                </c:pt>
                <c:pt idx="467">
                  <c:v>1/01/2050</c:v>
                </c:pt>
                <c:pt idx="468">
                  <c:v>1/02/2050</c:v>
                </c:pt>
                <c:pt idx="469">
                  <c:v>1/03/2050</c:v>
                </c:pt>
                <c:pt idx="470">
                  <c:v>1/04/2050</c:v>
                </c:pt>
                <c:pt idx="471">
                  <c:v>1/05/2050</c:v>
                </c:pt>
                <c:pt idx="472">
                  <c:v>1/06/2050</c:v>
                </c:pt>
                <c:pt idx="473">
                  <c:v>1/07/2050</c:v>
                </c:pt>
                <c:pt idx="474">
                  <c:v>1/08/2050</c:v>
                </c:pt>
                <c:pt idx="475">
                  <c:v>1/09/2050</c:v>
                </c:pt>
                <c:pt idx="476">
                  <c:v>1/10/2050</c:v>
                </c:pt>
                <c:pt idx="477">
                  <c:v>1/11/2050</c:v>
                </c:pt>
                <c:pt idx="478">
                  <c:v>1/12/2050</c:v>
                </c:pt>
                <c:pt idx="479">
                  <c:v>1/01/2051</c:v>
                </c:pt>
                <c:pt idx="480">
                  <c:v>1/02/2051</c:v>
                </c:pt>
                <c:pt idx="481">
                  <c:v>1/03/2051</c:v>
                </c:pt>
                <c:pt idx="482">
                  <c:v>1/04/2051</c:v>
                </c:pt>
                <c:pt idx="483">
                  <c:v>1/05/2051</c:v>
                </c:pt>
                <c:pt idx="484">
                  <c:v>1/06/2051</c:v>
                </c:pt>
                <c:pt idx="485">
                  <c:v>1/07/2051</c:v>
                </c:pt>
                <c:pt idx="486">
                  <c:v>1/08/2051</c:v>
                </c:pt>
                <c:pt idx="487">
                  <c:v>1/09/2051</c:v>
                </c:pt>
                <c:pt idx="488">
                  <c:v>1/10/2051</c:v>
                </c:pt>
                <c:pt idx="489">
                  <c:v>1/11/2051</c:v>
                </c:pt>
                <c:pt idx="490">
                  <c:v>1/12/2051</c:v>
                </c:pt>
                <c:pt idx="491">
                  <c:v>1/01/2052</c:v>
                </c:pt>
                <c:pt idx="492">
                  <c:v>1/02/2052</c:v>
                </c:pt>
                <c:pt idx="493">
                  <c:v>1/03/2052</c:v>
                </c:pt>
                <c:pt idx="494">
                  <c:v>1/04/2052</c:v>
                </c:pt>
                <c:pt idx="495">
                  <c:v>1/05/2052</c:v>
                </c:pt>
                <c:pt idx="496">
                  <c:v>1/06/2052</c:v>
                </c:pt>
                <c:pt idx="497">
                  <c:v>1/07/2052</c:v>
                </c:pt>
                <c:pt idx="498">
                  <c:v>1/08/2052</c:v>
                </c:pt>
                <c:pt idx="499">
                  <c:v>1/09/2052</c:v>
                </c:pt>
                <c:pt idx="500">
                  <c:v>1/10/2052</c:v>
                </c:pt>
                <c:pt idx="501">
                  <c:v>1/11/2052</c:v>
                </c:pt>
                <c:pt idx="502">
                  <c:v>1/12/2052</c:v>
                </c:pt>
                <c:pt idx="503">
                  <c:v>1/01/2053</c:v>
                </c:pt>
                <c:pt idx="504">
                  <c:v>1/02/2053</c:v>
                </c:pt>
                <c:pt idx="505">
                  <c:v>1/03/2053</c:v>
                </c:pt>
                <c:pt idx="506">
                  <c:v>1/04/2053</c:v>
                </c:pt>
                <c:pt idx="507">
                  <c:v>1/05/2053</c:v>
                </c:pt>
                <c:pt idx="508">
                  <c:v>1/06/2053</c:v>
                </c:pt>
                <c:pt idx="509">
                  <c:v>1/07/2053</c:v>
                </c:pt>
                <c:pt idx="510">
                  <c:v>1/08/2053</c:v>
                </c:pt>
                <c:pt idx="511">
                  <c:v>1/09/2053</c:v>
                </c:pt>
                <c:pt idx="512">
                  <c:v>1/10/2053</c:v>
                </c:pt>
                <c:pt idx="513">
                  <c:v>1/11/2053</c:v>
                </c:pt>
                <c:pt idx="514">
                  <c:v>1/12/2053</c:v>
                </c:pt>
                <c:pt idx="515">
                  <c:v>1/01/2054</c:v>
                </c:pt>
                <c:pt idx="516">
                  <c:v>1/02/2054</c:v>
                </c:pt>
                <c:pt idx="517">
                  <c:v>1/03/2054</c:v>
                </c:pt>
                <c:pt idx="518">
                  <c:v>1/04/2054</c:v>
                </c:pt>
                <c:pt idx="519">
                  <c:v>1/05/2054</c:v>
                </c:pt>
                <c:pt idx="520">
                  <c:v>1/06/2054</c:v>
                </c:pt>
                <c:pt idx="521">
                  <c:v>1/07/2054</c:v>
                </c:pt>
                <c:pt idx="522">
                  <c:v>1/08/2054</c:v>
                </c:pt>
                <c:pt idx="523">
                  <c:v>1/09/2054</c:v>
                </c:pt>
                <c:pt idx="524">
                  <c:v>1/10/2054</c:v>
                </c:pt>
                <c:pt idx="525">
                  <c:v>1/11/2054</c:v>
                </c:pt>
                <c:pt idx="526">
                  <c:v>1/12/2054</c:v>
                </c:pt>
                <c:pt idx="527">
                  <c:v>1/01/2055</c:v>
                </c:pt>
                <c:pt idx="528">
                  <c:v>1/02/2055</c:v>
                </c:pt>
                <c:pt idx="529">
                  <c:v>1/03/2055</c:v>
                </c:pt>
                <c:pt idx="530">
                  <c:v>1/04/2055</c:v>
                </c:pt>
                <c:pt idx="531">
                  <c:v>1/05/2055</c:v>
                </c:pt>
                <c:pt idx="532">
                  <c:v>1/06/2055</c:v>
                </c:pt>
                <c:pt idx="533">
                  <c:v>1/07/2055</c:v>
                </c:pt>
                <c:pt idx="534">
                  <c:v>1/08/2055</c:v>
                </c:pt>
                <c:pt idx="535">
                  <c:v>1/09/2055</c:v>
                </c:pt>
                <c:pt idx="536">
                  <c:v>1/10/2055</c:v>
                </c:pt>
                <c:pt idx="537">
                  <c:v>1/11/2055</c:v>
                </c:pt>
                <c:pt idx="538">
                  <c:v>1/12/2055</c:v>
                </c:pt>
                <c:pt idx="539">
                  <c:v>1/01/2056</c:v>
                </c:pt>
                <c:pt idx="540">
                  <c:v>1/02/2056</c:v>
                </c:pt>
                <c:pt idx="541">
                  <c:v>1/03/2056</c:v>
                </c:pt>
                <c:pt idx="542">
                  <c:v>1/04/2056</c:v>
                </c:pt>
                <c:pt idx="543">
                  <c:v>1/05/2056</c:v>
                </c:pt>
                <c:pt idx="544">
                  <c:v>1/06/2056</c:v>
                </c:pt>
                <c:pt idx="545">
                  <c:v>1/07/2056</c:v>
                </c:pt>
                <c:pt idx="546">
                  <c:v>1/08/2056</c:v>
                </c:pt>
                <c:pt idx="547">
                  <c:v>1/09/2056</c:v>
                </c:pt>
                <c:pt idx="548">
                  <c:v>1/10/2056</c:v>
                </c:pt>
                <c:pt idx="549">
                  <c:v>1/11/2056</c:v>
                </c:pt>
                <c:pt idx="550">
                  <c:v>1/12/2056</c:v>
                </c:pt>
                <c:pt idx="551">
                  <c:v>1/01/2057</c:v>
                </c:pt>
                <c:pt idx="552">
                  <c:v>1/02/2057</c:v>
                </c:pt>
                <c:pt idx="553">
                  <c:v>1/03/2057</c:v>
                </c:pt>
                <c:pt idx="554">
                  <c:v>1/04/2057</c:v>
                </c:pt>
                <c:pt idx="555">
                  <c:v>1/05/2057</c:v>
                </c:pt>
                <c:pt idx="556">
                  <c:v>1/06/2057</c:v>
                </c:pt>
                <c:pt idx="557">
                  <c:v>1/07/2057</c:v>
                </c:pt>
                <c:pt idx="558">
                  <c:v>1/08/2057</c:v>
                </c:pt>
                <c:pt idx="559">
                  <c:v>1/09/2057</c:v>
                </c:pt>
                <c:pt idx="560">
                  <c:v>1/10/2057</c:v>
                </c:pt>
                <c:pt idx="561">
                  <c:v>1/11/2057</c:v>
                </c:pt>
                <c:pt idx="562">
                  <c:v>1/12/2057</c:v>
                </c:pt>
                <c:pt idx="563">
                  <c:v>1/01/2058</c:v>
                </c:pt>
                <c:pt idx="564">
                  <c:v>1/02/2058</c:v>
                </c:pt>
                <c:pt idx="565">
                  <c:v>1/03/2058</c:v>
                </c:pt>
                <c:pt idx="566">
                  <c:v>1/04/2058</c:v>
                </c:pt>
                <c:pt idx="567">
                  <c:v>1/05/2058</c:v>
                </c:pt>
                <c:pt idx="568">
                  <c:v>1/06/2058</c:v>
                </c:pt>
                <c:pt idx="569">
                  <c:v>1/07/2058</c:v>
                </c:pt>
                <c:pt idx="570">
                  <c:v>1/08/2058</c:v>
                </c:pt>
                <c:pt idx="571">
                  <c:v>1/09/2058</c:v>
                </c:pt>
                <c:pt idx="572">
                  <c:v>1/10/2058</c:v>
                </c:pt>
                <c:pt idx="573">
                  <c:v>1/11/2058</c:v>
                </c:pt>
                <c:pt idx="574">
                  <c:v>1/12/2058</c:v>
                </c:pt>
                <c:pt idx="575">
                  <c:v>1/01/2059</c:v>
                </c:pt>
                <c:pt idx="576">
                  <c:v>1/02/2059</c:v>
                </c:pt>
                <c:pt idx="577">
                  <c:v>1/03/2059</c:v>
                </c:pt>
                <c:pt idx="578">
                  <c:v>1/04/2059</c:v>
                </c:pt>
                <c:pt idx="579">
                  <c:v>1/05/2059</c:v>
                </c:pt>
                <c:pt idx="580">
                  <c:v>1/06/2059</c:v>
                </c:pt>
                <c:pt idx="581">
                  <c:v>1/07/2059</c:v>
                </c:pt>
                <c:pt idx="582">
                  <c:v>1/08/2059</c:v>
                </c:pt>
                <c:pt idx="583">
                  <c:v>1/09/2059</c:v>
                </c:pt>
                <c:pt idx="584">
                  <c:v>1/10/2059</c:v>
                </c:pt>
                <c:pt idx="585">
                  <c:v>1/11/2059</c:v>
                </c:pt>
                <c:pt idx="586">
                  <c:v>1/12/2059</c:v>
                </c:pt>
                <c:pt idx="587">
                  <c:v>1/01/2060</c:v>
                </c:pt>
                <c:pt idx="588">
                  <c:v>1/02/2060</c:v>
                </c:pt>
                <c:pt idx="589">
                  <c:v>1/03/2060</c:v>
                </c:pt>
                <c:pt idx="590">
                  <c:v>1/04/2060</c:v>
                </c:pt>
                <c:pt idx="591">
                  <c:v>1/05/2060</c:v>
                </c:pt>
                <c:pt idx="592">
                  <c:v>1/06/2060</c:v>
                </c:pt>
                <c:pt idx="593">
                  <c:v>1/07/2060</c:v>
                </c:pt>
                <c:pt idx="594">
                  <c:v>1/08/2060</c:v>
                </c:pt>
                <c:pt idx="595">
                  <c:v>1/09/2060</c:v>
                </c:pt>
                <c:pt idx="596">
                  <c:v>1/10/2060</c:v>
                </c:pt>
                <c:pt idx="597">
                  <c:v>1/11/2060</c:v>
                </c:pt>
                <c:pt idx="598">
                  <c:v>1/12/2060</c:v>
                </c:pt>
                <c:pt idx="599">
                  <c:v>1/01/2061</c:v>
                </c:pt>
                <c:pt idx="600">
                  <c:v>1/02/2061</c:v>
                </c:pt>
                <c:pt idx="601">
                  <c:v>1/03/2061</c:v>
                </c:pt>
                <c:pt idx="602">
                  <c:v>1/04/2061</c:v>
                </c:pt>
                <c:pt idx="603">
                  <c:v>1/05/2061</c:v>
                </c:pt>
                <c:pt idx="604">
                  <c:v>1/06/2061</c:v>
                </c:pt>
                <c:pt idx="605">
                  <c:v>1/07/2061</c:v>
                </c:pt>
                <c:pt idx="606">
                  <c:v>1/08/2061</c:v>
                </c:pt>
                <c:pt idx="607">
                  <c:v>1/09/2061</c:v>
                </c:pt>
                <c:pt idx="608">
                  <c:v>1/10/2061</c:v>
                </c:pt>
                <c:pt idx="609">
                  <c:v>1/11/2061</c:v>
                </c:pt>
                <c:pt idx="610">
                  <c:v>1/12/2061</c:v>
                </c:pt>
                <c:pt idx="611">
                  <c:v>1/01/2062</c:v>
                </c:pt>
                <c:pt idx="612">
                  <c:v>1/02/2062</c:v>
                </c:pt>
                <c:pt idx="613">
                  <c:v>1/03/2062</c:v>
                </c:pt>
                <c:pt idx="614">
                  <c:v>1/04/2062</c:v>
                </c:pt>
                <c:pt idx="615">
                  <c:v>1/05/2062</c:v>
                </c:pt>
                <c:pt idx="616">
                  <c:v>1/06/2062</c:v>
                </c:pt>
                <c:pt idx="617">
                  <c:v>1/07/2062</c:v>
                </c:pt>
                <c:pt idx="618">
                  <c:v>1/08/2062</c:v>
                </c:pt>
                <c:pt idx="619">
                  <c:v>1/09/2062</c:v>
                </c:pt>
                <c:pt idx="620">
                  <c:v>1/10/2062</c:v>
                </c:pt>
                <c:pt idx="621">
                  <c:v>1/11/2062</c:v>
                </c:pt>
                <c:pt idx="622">
                  <c:v>1/12/2062</c:v>
                </c:pt>
                <c:pt idx="623">
                  <c:v>1/01/2063</c:v>
                </c:pt>
                <c:pt idx="624">
                  <c:v>1/02/2063</c:v>
                </c:pt>
                <c:pt idx="625">
                  <c:v>1/03/2063</c:v>
                </c:pt>
                <c:pt idx="626">
                  <c:v>1/04/2063</c:v>
                </c:pt>
                <c:pt idx="627">
                  <c:v>1/05/2063</c:v>
                </c:pt>
                <c:pt idx="628">
                  <c:v>1/06/2063</c:v>
                </c:pt>
                <c:pt idx="629">
                  <c:v>1/07/2063</c:v>
                </c:pt>
                <c:pt idx="630">
                  <c:v>1/08/2063</c:v>
                </c:pt>
                <c:pt idx="631">
                  <c:v>1/09/2063</c:v>
                </c:pt>
                <c:pt idx="632">
                  <c:v>1/10/2063</c:v>
                </c:pt>
                <c:pt idx="633">
                  <c:v>1/11/2063</c:v>
                </c:pt>
                <c:pt idx="634">
                  <c:v>1/12/2063</c:v>
                </c:pt>
                <c:pt idx="635">
                  <c:v>1/01/2064</c:v>
                </c:pt>
                <c:pt idx="636">
                  <c:v>1/02/2064</c:v>
                </c:pt>
              </c:strCache>
            </c:strRef>
          </c:cat>
          <c:val>
            <c:numRef>
              <c:f>_Hidden29!$E$2:$E$638</c:f>
              <c:numCache>
                <c:ptCount val="637"/>
                <c:pt idx="0">
                  <c:v>1325388729.6122875</c:v>
                </c:pt>
                <c:pt idx="2">
                  <c:v>1306577020.9778676</c:v>
                </c:pt>
                <c:pt idx="4">
                  <c:v>1287991633.1109536</c:v>
                </c:pt>
                <c:pt idx="6">
                  <c:v>1270441407.7164056</c:v>
                </c:pt>
                <c:pt idx="8">
                  <c:v>1252228781.7971313</c:v>
                </c:pt>
                <c:pt idx="10">
                  <c:v>1234160121.4307022</c:v>
                </c:pt>
                <c:pt idx="12">
                  <c:v>1216461602.4030883</c:v>
                </c:pt>
                <c:pt idx="14">
                  <c:v>1198913591.2362473</c:v>
                </c:pt>
                <c:pt idx="16">
                  <c:v>1181344991.4328904</c:v>
                </c:pt>
                <c:pt idx="18">
                  <c:v>1163941735.3737378</c:v>
                </c:pt>
                <c:pt idx="20">
                  <c:v>1147237315.8442488</c:v>
                </c:pt>
                <c:pt idx="22">
                  <c:v>1130343496.3175545</c:v>
                </c:pt>
                <c:pt idx="24">
                  <c:v>1113905746.5326903</c:v>
                </c:pt>
                <c:pt idx="26">
                  <c:v>1097456544.2167542</c:v>
                </c:pt>
                <c:pt idx="28">
                  <c:v>1081193892.9358137</c:v>
                </c:pt>
                <c:pt idx="30">
                  <c:v>1065898831.5194559</c:v>
                </c:pt>
                <c:pt idx="32">
                  <c:v>1049998107.2673016</c:v>
                </c:pt>
                <c:pt idx="34">
                  <c:v>1034565388.4766815</c:v>
                </c:pt>
                <c:pt idx="36">
                  <c:v>1018907942.6280897</c:v>
                </c:pt>
                <c:pt idx="38">
                  <c:v>1003794381.6565137</c:v>
                </c:pt>
                <c:pt idx="40">
                  <c:v>987983539.080764</c:v>
                </c:pt>
                <c:pt idx="42">
                  <c:v>972986779.7901535</c:v>
                </c:pt>
                <c:pt idx="44">
                  <c:v>958300860.0228014</c:v>
                </c:pt>
                <c:pt idx="46">
                  <c:v>943597287.299107</c:v>
                </c:pt>
                <c:pt idx="48">
                  <c:v>929274465.2091511</c:v>
                </c:pt>
                <c:pt idx="50">
                  <c:v>914797925.3434682</c:v>
                </c:pt>
                <c:pt idx="52">
                  <c:v>900378564.6255448</c:v>
                </c:pt>
                <c:pt idx="54">
                  <c:v>886783988.1831425</c:v>
                </c:pt>
                <c:pt idx="56">
                  <c:v>872608691.6165441</c:v>
                </c:pt>
                <c:pt idx="58">
                  <c:v>859195921.4891477</c:v>
                </c:pt>
                <c:pt idx="60">
                  <c:v>844694360.2476122</c:v>
                </c:pt>
                <c:pt idx="62">
                  <c:v>831386463.1769525</c:v>
                </c:pt>
                <c:pt idx="64">
                  <c:v>817999083.6417221</c:v>
                </c:pt>
                <c:pt idx="66">
                  <c:v>804612410.5817854</c:v>
                </c:pt>
                <c:pt idx="68">
                  <c:v>791503526.5119745</c:v>
                </c:pt>
                <c:pt idx="70">
                  <c:v>778750976.3294647</c:v>
                </c:pt>
                <c:pt idx="72">
                  <c:v>766405594.7391883</c:v>
                </c:pt>
                <c:pt idx="74">
                  <c:v>753387822.6377995</c:v>
                </c:pt>
                <c:pt idx="76">
                  <c:v>740542819.1934829</c:v>
                </c:pt>
                <c:pt idx="78">
                  <c:v>729055711.4306089</c:v>
                </c:pt>
                <c:pt idx="80">
                  <c:v>716560594.3661426</c:v>
                </c:pt>
                <c:pt idx="82">
                  <c:v>704786157.0093356</c:v>
                </c:pt>
                <c:pt idx="84">
                  <c:v>693118995.7347597</c:v>
                </c:pt>
                <c:pt idx="86">
                  <c:v>681374445.8119733</c:v>
                </c:pt>
                <c:pt idx="88">
                  <c:v>669933273.1665407</c:v>
                </c:pt>
                <c:pt idx="90">
                  <c:v>658293567.3571877</c:v>
                </c:pt>
                <c:pt idx="92">
                  <c:v>647237568.040937</c:v>
                </c:pt>
                <c:pt idx="94">
                  <c:v>636292435.6989799</c:v>
                </c:pt>
                <c:pt idx="96">
                  <c:v>625665036.8836184</c:v>
                </c:pt>
                <c:pt idx="98">
                  <c:v>614999467.8370485</c:v>
                </c:pt>
                <c:pt idx="100">
                  <c:v>604384347.917091</c:v>
                </c:pt>
                <c:pt idx="102">
                  <c:v>594467472.5910703</c:v>
                </c:pt>
                <c:pt idx="104">
                  <c:v>584181419.3490803</c:v>
                </c:pt>
                <c:pt idx="106">
                  <c:v>574118385.9777905</c:v>
                </c:pt>
                <c:pt idx="108">
                  <c:v>564022564.6655599</c:v>
                </c:pt>
                <c:pt idx="110">
                  <c:v>554117000.0419713</c:v>
                </c:pt>
                <c:pt idx="112">
                  <c:v>544315536.5605545</c:v>
                </c:pt>
                <c:pt idx="114">
                  <c:v>534663796.9496271</c:v>
                </c:pt>
                <c:pt idx="116">
                  <c:v>524897287.96420145</c:v>
                </c:pt>
                <c:pt idx="118">
                  <c:v>515420022.96193975</c:v>
                </c:pt>
                <c:pt idx="120">
                  <c:v>506276310.6405372</c:v>
                </c:pt>
                <c:pt idx="122">
                  <c:v>497110760.07270724</c:v>
                </c:pt>
                <c:pt idx="124">
                  <c:v>488064996.75135785</c:v>
                </c:pt>
                <c:pt idx="126">
                  <c:v>479527656.9520427</c:v>
                </c:pt>
                <c:pt idx="128">
                  <c:v>470706343.25471723</c:v>
                </c:pt>
                <c:pt idx="130">
                  <c:v>462056922.7475121</c:v>
                </c:pt>
                <c:pt idx="132">
                  <c:v>453459627.59251434</c:v>
                </c:pt>
                <c:pt idx="134">
                  <c:v>445118518.0305064</c:v>
                </c:pt>
                <c:pt idx="136">
                  <c:v>436708814.10932356</c:v>
                </c:pt>
                <c:pt idx="138">
                  <c:v>428393398.4313633</c:v>
                </c:pt>
                <c:pt idx="140">
                  <c:v>420383349.68542236</c:v>
                </c:pt>
                <c:pt idx="142">
                  <c:v>412362595.2591575</c:v>
                </c:pt>
                <c:pt idx="144">
                  <c:v>404580527.7921488</c:v>
                </c:pt>
                <c:pt idx="146">
                  <c:v>396590142.4382001</c:v>
                </c:pt>
                <c:pt idx="148">
                  <c:v>388854892.54749227</c:v>
                </c:pt>
                <c:pt idx="150">
                  <c:v>381486938.7351792</c:v>
                </c:pt>
                <c:pt idx="152">
                  <c:v>374008834.1088531</c:v>
                </c:pt>
                <c:pt idx="154">
                  <c:v>366735314.07234263</c:v>
                </c:pt>
                <c:pt idx="156">
                  <c:v>359464644.3320648</c:v>
                </c:pt>
                <c:pt idx="158">
                  <c:v>352137427.9811501</c:v>
                </c:pt>
                <c:pt idx="160">
                  <c:v>345022263.0944543</c:v>
                </c:pt>
                <c:pt idx="162">
                  <c:v>337833741.6302745</c:v>
                </c:pt>
                <c:pt idx="164">
                  <c:v>331073862.3442899</c:v>
                </c:pt>
                <c:pt idx="165">
                  <c:v>324142372.73080367</c:v>
                </c:pt>
                <c:pt idx="166">
                  <c:v>317607150.9404557</c:v>
                </c:pt>
                <c:pt idx="167">
                  <c:v>311130783.1880098</c:v>
                </c:pt>
                <c:pt idx="168">
                  <c:v>304799406.3015487</c:v>
                </c:pt>
                <c:pt idx="169">
                  <c:v>298850179.43251127</c:v>
                </c:pt>
                <c:pt idx="170">
                  <c:v>292762558.15062076</c:v>
                </c:pt>
                <c:pt idx="171">
                  <c:v>286858947.02023226</c:v>
                </c:pt>
                <c:pt idx="172">
                  <c:v>280969944.8660166</c:v>
                </c:pt>
                <c:pt idx="173">
                  <c:v>275348359.0582948</c:v>
                </c:pt>
                <c:pt idx="174">
                  <c:v>269846554.2903027</c:v>
                </c:pt>
                <c:pt idx="175">
                  <c:v>264394855.72215396</c:v>
                </c:pt>
                <c:pt idx="176">
                  <c:v>259394455.27752876</c:v>
                </c:pt>
                <c:pt idx="177">
                  <c:v>254414129.95856112</c:v>
                </c:pt>
                <c:pt idx="178">
                  <c:v>249539109.75812802</c:v>
                </c:pt>
                <c:pt idx="179">
                  <c:v>244722296.69418064</c:v>
                </c:pt>
                <c:pt idx="180">
                  <c:v>240043524.43619412</c:v>
                </c:pt>
                <c:pt idx="181">
                  <c:v>235514424.10182518</c:v>
                </c:pt>
                <c:pt idx="182">
                  <c:v>231048443.52397755</c:v>
                </c:pt>
                <c:pt idx="183">
                  <c:v>226723743.2526728</c:v>
                </c:pt>
                <c:pt idx="184">
                  <c:v>222362404.10280442</c:v>
                </c:pt>
                <c:pt idx="185">
                  <c:v>218068429.46679828</c:v>
                </c:pt>
                <c:pt idx="186">
                  <c:v>213851103.58334768</c:v>
                </c:pt>
                <c:pt idx="187">
                  <c:v>209731055.85951972</c:v>
                </c:pt>
                <c:pt idx="188">
                  <c:v>205672489.26025605</c:v>
                </c:pt>
                <c:pt idx="189">
                  <c:v>201520765.1152189</c:v>
                </c:pt>
                <c:pt idx="190">
                  <c:v>197604702.0406487</c:v>
                </c:pt>
                <c:pt idx="191">
                  <c:v>193730509.64576104</c:v>
                </c:pt>
                <c:pt idx="192">
                  <c:v>189910874.72504905</c:v>
                </c:pt>
                <c:pt idx="193">
                  <c:v>186278585.80567974</c:v>
                </c:pt>
                <c:pt idx="194">
                  <c:v>182570823.70959204</c:v>
                </c:pt>
                <c:pt idx="195">
                  <c:v>178968665.32276818</c:v>
                </c:pt>
                <c:pt idx="196">
                  <c:v>175369650.10977364</c:v>
                </c:pt>
                <c:pt idx="197">
                  <c:v>171878152.94968918</c:v>
                </c:pt>
                <c:pt idx="198">
                  <c:v>168395407.26305902</c:v>
                </c:pt>
                <c:pt idx="199">
                  <c:v>164968639.7252481</c:v>
                </c:pt>
                <c:pt idx="200">
                  <c:v>161644351.75234392</c:v>
                </c:pt>
                <c:pt idx="201">
                  <c:v>158325861.7025536</c:v>
                </c:pt>
                <c:pt idx="202">
                  <c:v>155102173.41328987</c:v>
                </c:pt>
                <c:pt idx="203">
                  <c:v>151834829.6353325</c:v>
                </c:pt>
                <c:pt idx="204">
                  <c:v>148676388.14362</c:v>
                </c:pt>
                <c:pt idx="205">
                  <c:v>145652473.90569985</c:v>
                </c:pt>
                <c:pt idx="206">
                  <c:v>142607767.30063015</c:v>
                </c:pt>
                <c:pt idx="207">
                  <c:v>139665769.2523455</c:v>
                </c:pt>
                <c:pt idx="208">
                  <c:v>136744258.61550665</c:v>
                </c:pt>
                <c:pt idx="209">
                  <c:v>133838394.42046578</c:v>
                </c:pt>
                <c:pt idx="210">
                  <c:v>131049314.08565451</c:v>
                </c:pt>
                <c:pt idx="211">
                  <c:v>128187166.23718262</c:v>
                </c:pt>
                <c:pt idx="212">
                  <c:v>125568919.20956479</c:v>
                </c:pt>
                <c:pt idx="213">
                  <c:v>122965107.98103455</c:v>
                </c:pt>
                <c:pt idx="214">
                  <c:v>120368028.57368988</c:v>
                </c:pt>
                <c:pt idx="215">
                  <c:v>117854148.87979408</c:v>
                </c:pt>
                <c:pt idx="216">
                  <c:v>115380730.2242022</c:v>
                </c:pt>
                <c:pt idx="217">
                  <c:v>113037431.19734134</c:v>
                </c:pt>
                <c:pt idx="218">
                  <c:v>110637072.20662044</c:v>
                </c:pt>
                <c:pt idx="219">
                  <c:v>108303110.42264612</c:v>
                </c:pt>
                <c:pt idx="220">
                  <c:v>105975646.93846862</c:v>
                </c:pt>
                <c:pt idx="221">
                  <c:v>103710533.02270429</c:v>
                </c:pt>
                <c:pt idx="222">
                  <c:v>101449733.34034672</c:v>
                </c:pt>
                <c:pt idx="223">
                  <c:v>99224413.86287615</c:v>
                </c:pt>
                <c:pt idx="224">
                  <c:v>97059426.912166</c:v>
                </c:pt>
                <c:pt idx="225">
                  <c:v>94900634.84801562</c:v>
                </c:pt>
                <c:pt idx="226">
                  <c:v>92656069.71724164</c:v>
                </c:pt>
                <c:pt idx="227">
                  <c:v>90569247.2579261</c:v>
                </c:pt>
                <c:pt idx="228">
                  <c:v>88441224.96908945</c:v>
                </c:pt>
                <c:pt idx="229">
                  <c:v>86495784.59774101</c:v>
                </c:pt>
                <c:pt idx="230">
                  <c:v>84518686.67885725</c:v>
                </c:pt>
                <c:pt idx="231">
                  <c:v>82518562.38816032</c:v>
                </c:pt>
                <c:pt idx="232">
                  <c:v>80598069.68107435</c:v>
                </c:pt>
                <c:pt idx="233">
                  <c:v>78802810.18550119</c:v>
                </c:pt>
                <c:pt idx="234">
                  <c:v>77040129.17131208</c:v>
                </c:pt>
                <c:pt idx="235">
                  <c:v>75335370.17035976</c:v>
                </c:pt>
                <c:pt idx="236">
                  <c:v>73677136.45393659</c:v>
                </c:pt>
                <c:pt idx="237">
                  <c:v>72073346.553698</c:v>
                </c:pt>
                <c:pt idx="238">
                  <c:v>70518397.55872245</c:v>
                </c:pt>
                <c:pt idx="239">
                  <c:v>68971331.05090173</c:v>
                </c:pt>
                <c:pt idx="240">
                  <c:v>67447552.05509026</c:v>
                </c:pt>
                <c:pt idx="241">
                  <c:v>66004399.09413785</c:v>
                </c:pt>
                <c:pt idx="242">
                  <c:v>64528984.52342163</c:v>
                </c:pt>
                <c:pt idx="243">
                  <c:v>63034235.22952189</c:v>
                </c:pt>
                <c:pt idx="244">
                  <c:v>61606333.556573845</c:v>
                </c:pt>
                <c:pt idx="245">
                  <c:v>60219372.0168209</c:v>
                </c:pt>
                <c:pt idx="246">
                  <c:v>58809576.34899792</c:v>
                </c:pt>
                <c:pt idx="247">
                  <c:v>57449427.89019023</c:v>
                </c:pt>
                <c:pt idx="248">
                  <c:v>56128141.60021714</c:v>
                </c:pt>
                <c:pt idx="249">
                  <c:v>54812110.48487756</c:v>
                </c:pt>
                <c:pt idx="250">
                  <c:v>53529427.869380385</c:v>
                </c:pt>
                <c:pt idx="251">
                  <c:v>52246049.46711479</c:v>
                </c:pt>
                <c:pt idx="252">
                  <c:v>50991139.062715</c:v>
                </c:pt>
                <c:pt idx="253">
                  <c:v>49780324.09691622</c:v>
                </c:pt>
                <c:pt idx="254">
                  <c:v>48559951.76531114</c:v>
                </c:pt>
                <c:pt idx="255">
                  <c:v>47370267.96623388</c:v>
                </c:pt>
                <c:pt idx="256">
                  <c:v>46145725.54370815</c:v>
                </c:pt>
                <c:pt idx="257">
                  <c:v>44993306.418642394</c:v>
                </c:pt>
                <c:pt idx="258">
                  <c:v>43847037.8520773</c:v>
                </c:pt>
                <c:pt idx="259">
                  <c:v>42719070.543560185</c:v>
                </c:pt>
                <c:pt idx="260">
                  <c:v>41622071.89596341</c:v>
                </c:pt>
                <c:pt idx="261">
                  <c:v>40531473.99393098</c:v>
                </c:pt>
                <c:pt idx="262">
                  <c:v>39468181.49443368</c:v>
                </c:pt>
                <c:pt idx="263">
                  <c:v>38410660.42308038</c:v>
                </c:pt>
                <c:pt idx="264">
                  <c:v>37370141.32029491</c:v>
                </c:pt>
                <c:pt idx="265">
                  <c:v>36379080.99411435</c:v>
                </c:pt>
                <c:pt idx="266">
                  <c:v>35376135.43070767</c:v>
                </c:pt>
                <c:pt idx="267">
                  <c:v>34404447.4082267</c:v>
                </c:pt>
                <c:pt idx="268">
                  <c:v>33445405.33110257</c:v>
                </c:pt>
                <c:pt idx="269">
                  <c:v>32523306.701301042</c:v>
                </c:pt>
                <c:pt idx="270">
                  <c:v>31620672.218171533</c:v>
                </c:pt>
                <c:pt idx="271">
                  <c:v>30742306.92669225</c:v>
                </c:pt>
                <c:pt idx="272">
                  <c:v>29899251.674814858</c:v>
                </c:pt>
                <c:pt idx="273">
                  <c:v>29063912.883258663</c:v>
                </c:pt>
                <c:pt idx="274">
                  <c:v>28218990.640159972</c:v>
                </c:pt>
                <c:pt idx="275">
                  <c:v>27410158.438371133</c:v>
                </c:pt>
                <c:pt idx="276">
                  <c:v>26614758.718682062</c:v>
                </c:pt>
                <c:pt idx="277">
                  <c:v>25851975.047031745</c:v>
                </c:pt>
                <c:pt idx="278">
                  <c:v>25081621.18595154</c:v>
                </c:pt>
                <c:pt idx="279">
                  <c:v>24331605.209248755</c:v>
                </c:pt>
                <c:pt idx="280">
                  <c:v>23587262.684092898</c:v>
                </c:pt>
                <c:pt idx="281">
                  <c:v>22863428.20933276</c:v>
                </c:pt>
                <c:pt idx="282">
                  <c:v>22147162.98341715</c:v>
                </c:pt>
                <c:pt idx="283">
                  <c:v>21443092.034838058</c:v>
                </c:pt>
                <c:pt idx="284">
                  <c:v>20758674.9012201</c:v>
                </c:pt>
                <c:pt idx="285">
                  <c:v>20085850.932567958</c:v>
                </c:pt>
                <c:pt idx="286">
                  <c:v>19433175.384324588</c:v>
                </c:pt>
                <c:pt idx="287">
                  <c:v>18793454.66387978</c:v>
                </c:pt>
                <c:pt idx="288">
                  <c:v>18165129.08994186</c:v>
                </c:pt>
                <c:pt idx="289">
                  <c:v>17563117.678662978</c:v>
                </c:pt>
                <c:pt idx="290">
                  <c:v>16963059.458534602</c:v>
                </c:pt>
                <c:pt idx="291">
                  <c:v>16389325.44802484</c:v>
                </c:pt>
                <c:pt idx="292">
                  <c:v>15834192.61868048</c:v>
                </c:pt>
                <c:pt idx="293">
                  <c:v>15323647.784919316</c:v>
                </c:pt>
                <c:pt idx="294">
                  <c:v>14844163.544345763</c:v>
                </c:pt>
                <c:pt idx="295">
                  <c:v>14394754.785900736</c:v>
                </c:pt>
                <c:pt idx="296">
                  <c:v>13984545.667822577</c:v>
                </c:pt>
                <c:pt idx="297">
                  <c:v>13590646.230162917</c:v>
                </c:pt>
                <c:pt idx="298">
                  <c:v>13210942.656100914</c:v>
                </c:pt>
                <c:pt idx="299">
                  <c:v>12834259.550603155</c:v>
                </c:pt>
                <c:pt idx="300">
                  <c:v>12464760.048518082</c:v>
                </c:pt>
                <c:pt idx="301">
                  <c:v>12108236.549253957</c:v>
                </c:pt>
                <c:pt idx="302">
                  <c:v>11752091.638430307</c:v>
                </c:pt>
                <c:pt idx="303">
                  <c:v>11405342.281450255</c:v>
                </c:pt>
                <c:pt idx="304">
                  <c:v>11062325.472356083</c:v>
                </c:pt>
                <c:pt idx="305">
                  <c:v>10728580.479762701</c:v>
                </c:pt>
                <c:pt idx="306">
                  <c:v>10399410.117335368</c:v>
                </c:pt>
                <c:pt idx="307">
                  <c:v>10076980.792977445</c:v>
                </c:pt>
                <c:pt idx="308">
                  <c:v>9762771.356873065</c:v>
                </c:pt>
                <c:pt idx="309">
                  <c:v>9451438.564515108</c:v>
                </c:pt>
                <c:pt idx="310">
                  <c:v>9148168.36215465</c:v>
                </c:pt>
                <c:pt idx="311">
                  <c:v>8849757.18493006</c:v>
                </c:pt>
                <c:pt idx="312">
                  <c:v>8556738.594864976</c:v>
                </c:pt>
                <c:pt idx="313">
                  <c:v>8275795.146322611</c:v>
                </c:pt>
                <c:pt idx="314">
                  <c:v>7992159.193988774</c:v>
                </c:pt>
                <c:pt idx="315">
                  <c:v>7715577.655966345</c:v>
                </c:pt>
                <c:pt idx="316">
                  <c:v>7441097.158617007</c:v>
                </c:pt>
                <c:pt idx="317">
                  <c:v>7173967.782936868</c:v>
                </c:pt>
                <c:pt idx="318">
                  <c:v>6909980.0992729</c:v>
                </c:pt>
                <c:pt idx="319">
                  <c:v>6650449.966033841</c:v>
                </c:pt>
                <c:pt idx="320">
                  <c:v>6397206.264154317</c:v>
                </c:pt>
                <c:pt idx="321">
                  <c:v>6146580.660301988</c:v>
                </c:pt>
                <c:pt idx="322">
                  <c:v>5901568.696196461</c:v>
                </c:pt>
                <c:pt idx="323">
                  <c:v>5659168.6614683345</c:v>
                </c:pt>
                <c:pt idx="324">
                  <c:v>5420302.85244415</c:v>
                </c:pt>
                <c:pt idx="325">
                  <c:v>5189209.68459771</c:v>
                </c:pt>
                <c:pt idx="326">
                  <c:v>4958388.713750512</c:v>
                </c:pt>
                <c:pt idx="327">
                  <c:v>4733633.924112729</c:v>
                </c:pt>
                <c:pt idx="328">
                  <c:v>4511593.184140394</c:v>
                </c:pt>
                <c:pt idx="329">
                  <c:v>4296351.612395277</c:v>
                </c:pt>
                <c:pt idx="330">
                  <c:v>4021460.0113129206</c:v>
                </c:pt>
                <c:pt idx="331">
                  <c:v>3814929.4290714054</c:v>
                </c:pt>
                <c:pt idx="332">
                  <c:v>3613253.64162329</c:v>
                </c:pt>
                <c:pt idx="333">
                  <c:v>3414242.166049261</c:v>
                </c:pt>
                <c:pt idx="334">
                  <c:v>3219576.2776861796</c:v>
                </c:pt>
                <c:pt idx="335">
                  <c:v>3028593.912572255</c:v>
                </c:pt>
                <c:pt idx="336">
                  <c:v>2841469.9794329465</c:v>
                </c:pt>
                <c:pt idx="337">
                  <c:v>2659811.9195962884</c:v>
                </c:pt>
                <c:pt idx="338">
                  <c:v>2480347.415019784</c:v>
                </c:pt>
                <c:pt idx="339">
                  <c:v>2305275.039928027</c:v>
                </c:pt>
                <c:pt idx="340">
                  <c:v>2133978.8872387996</c:v>
                </c:pt>
                <c:pt idx="341">
                  <c:v>1968172.244901642</c:v>
                </c:pt>
                <c:pt idx="342">
                  <c:v>1806364.3324434068</c:v>
                </c:pt>
                <c:pt idx="343">
                  <c:v>1649072.4244990319</c:v>
                </c:pt>
                <c:pt idx="344">
                  <c:v>1496852.891065724</c:v>
                </c:pt>
                <c:pt idx="345">
                  <c:v>1349197.8014827203</c:v>
                </c:pt>
                <c:pt idx="346">
                  <c:v>1208828.0650344489</c:v>
                </c:pt>
                <c:pt idx="347">
                  <c:v>1079317.402067847</c:v>
                </c:pt>
                <c:pt idx="348">
                  <c:v>953711.137731058</c:v>
                </c:pt>
                <c:pt idx="349">
                  <c:v>833464.5307983345</c:v>
                </c:pt>
                <c:pt idx="350">
                  <c:v>719240.3010605306</c:v>
                </c:pt>
                <c:pt idx="351">
                  <c:v>611481.9787480665</c:v>
                </c:pt>
                <c:pt idx="352">
                  <c:v>514692.1289304077</c:v>
                </c:pt>
                <c:pt idx="353">
                  <c:v>433678.72337345465</c:v>
                </c:pt>
                <c:pt idx="354">
                  <c:v>367147.483671771</c:v>
                </c:pt>
                <c:pt idx="355">
                  <c:v>315251.0767445772</c:v>
                </c:pt>
                <c:pt idx="356">
                  <c:v>280430.3237174267</c:v>
                </c:pt>
                <c:pt idx="357">
                  <c:v>257791.16452018073</c:v>
                </c:pt>
                <c:pt idx="358">
                  <c:v>240649.5537673301</c:v>
                </c:pt>
                <c:pt idx="359">
                  <c:v>224093.1964256592</c:v>
                </c:pt>
                <c:pt idx="360">
                  <c:v>208615.53545838408</c:v>
                </c:pt>
                <c:pt idx="361">
                  <c:v>193977.77374895575</c:v>
                </c:pt>
                <c:pt idx="362">
                  <c:v>180070.5892290746</c:v>
                </c:pt>
                <c:pt idx="363">
                  <c:v>167248.53632332658</c:v>
                </c:pt>
                <c:pt idx="364">
                  <c:v>155379.59919714235</c:v>
                </c:pt>
                <c:pt idx="365">
                  <c:v>144770.96475063096</c:v>
                </c:pt>
                <c:pt idx="366">
                  <c:v>135331.24281349516</c:v>
                </c:pt>
                <c:pt idx="367">
                  <c:v>127111.5400028087</c:v>
                </c:pt>
                <c:pt idx="368">
                  <c:v>119644.38542812676</c:v>
                </c:pt>
                <c:pt idx="369">
                  <c:v>112877.27071041387</c:v>
                </c:pt>
                <c:pt idx="370">
                  <c:v>106426.26856145785</c:v>
                </c:pt>
                <c:pt idx="371">
                  <c:v>101147.05522634857</c:v>
                </c:pt>
                <c:pt idx="372">
                  <c:v>96525.35474646692</c:v>
                </c:pt>
                <c:pt idx="373">
                  <c:v>92403.68435610003</c:v>
                </c:pt>
                <c:pt idx="374">
                  <c:v>88694.72205604333</c:v>
                </c:pt>
                <c:pt idx="375">
                  <c:v>85357.04386503084</c:v>
                </c:pt>
                <c:pt idx="376">
                  <c:v>82207.35362086497</c:v>
                </c:pt>
                <c:pt idx="377">
                  <c:v>79213.21612414936</c:v>
                </c:pt>
                <c:pt idx="378">
                  <c:v>76236.5907572182</c:v>
                </c:pt>
                <c:pt idx="379">
                  <c:v>73299.56362187979</c:v>
                </c:pt>
                <c:pt idx="380">
                  <c:v>70420.98939671127</c:v>
                </c:pt>
                <c:pt idx="381">
                  <c:v>67561.1016752875</c:v>
                </c:pt>
                <c:pt idx="382">
                  <c:v>64757.28904819919</c:v>
                </c:pt>
                <c:pt idx="383">
                  <c:v>61972.90957862722</c:v>
                </c:pt>
                <c:pt idx="384">
                  <c:v>59226.062113718544</c:v>
                </c:pt>
                <c:pt idx="385">
                  <c:v>56562.785345001386</c:v>
                </c:pt>
                <c:pt idx="386">
                  <c:v>53887.591434651134</c:v>
                </c:pt>
                <c:pt idx="387">
                  <c:v>51262.79329945543</c:v>
                </c:pt>
                <c:pt idx="388">
                  <c:v>48659.20832061355</c:v>
                </c:pt>
                <c:pt idx="389">
                  <c:v>46103.82855121943</c:v>
                </c:pt>
                <c:pt idx="390">
                  <c:v>43619.20359649538</c:v>
                </c:pt>
                <c:pt idx="391">
                  <c:v>41168.66958670201</c:v>
                </c:pt>
                <c:pt idx="392">
                  <c:v>38801.39985064446</c:v>
                </c:pt>
                <c:pt idx="393">
                  <c:v>36455.63059184184</c:v>
                </c:pt>
                <c:pt idx="394">
                  <c:v>34151.63074574941</c:v>
                </c:pt>
                <c:pt idx="395">
                  <c:v>31869.721472805282</c:v>
                </c:pt>
                <c:pt idx="396">
                  <c:v>29619.53192943589</c:v>
                </c:pt>
                <c:pt idx="397">
                  <c:v>27415.739827048645</c:v>
                </c:pt>
                <c:pt idx="398">
                  <c:v>25257.96774068072</c:v>
                </c:pt>
                <c:pt idx="399">
                  <c:v>23136.77870117661</c:v>
                </c:pt>
                <c:pt idx="400">
                  <c:v>21123.60425289868</c:v>
                </c:pt>
                <c:pt idx="401">
                  <c:v>19225.776972683132</c:v>
                </c:pt>
                <c:pt idx="402">
                  <c:v>17378.824711175283</c:v>
                </c:pt>
                <c:pt idx="403">
                  <c:v>15618.354953493135</c:v>
                </c:pt>
                <c:pt idx="404">
                  <c:v>13886.71774441566</c:v>
                </c:pt>
                <c:pt idx="405">
                  <c:v>12175.568737381776</c:v>
                </c:pt>
                <c:pt idx="406">
                  <c:v>10628.583191899466</c:v>
                </c:pt>
                <c:pt idx="407">
                  <c:v>9100.439046322048</c:v>
                </c:pt>
                <c:pt idx="408">
                  <c:v>7594.226761929741</c:v>
                </c:pt>
                <c:pt idx="409">
                  <c:v>6114.728409645205</c:v>
                </c:pt>
                <c:pt idx="410">
                  <c:v>4882.114288532989</c:v>
                </c:pt>
                <c:pt idx="411">
                  <c:v>3792.155912119076</c:v>
                </c:pt>
                <c:pt idx="412">
                  <c:v>2986.3368635342426</c:v>
                </c:pt>
                <c:pt idx="413">
                  <c:v>2363.1148316340687</c:v>
                </c:pt>
                <c:pt idx="414">
                  <c:v>1980.251872630989</c:v>
                </c:pt>
                <c:pt idx="415">
                  <c:v>1733.075027348413</c:v>
                </c:pt>
                <c:pt idx="416">
                  <c:v>1659.0158656504846</c:v>
                </c:pt>
                <c:pt idx="417">
                  <c:v>1616.0128262590463</c:v>
                </c:pt>
                <c:pt idx="418">
                  <c:v>1573.9346307606595</c:v>
                </c:pt>
                <c:pt idx="419">
                  <c:v>1531.90362257174</c:v>
                </c:pt>
                <c:pt idx="420">
                  <c:v>1490.3574890346245</c:v>
                </c:pt>
                <c:pt idx="421">
                  <c:v>1450.4824406374528</c:v>
                </c:pt>
                <c:pt idx="422">
                  <c:v>1409.8582732964164</c:v>
                </c:pt>
                <c:pt idx="423">
                  <c:v>1370.0807249076752</c:v>
                </c:pt>
                <c:pt idx="424">
                  <c:v>1330.383439673299</c:v>
                </c:pt>
                <c:pt idx="425">
                  <c:v>1291.5026152853907</c:v>
                </c:pt>
                <c:pt idx="426">
                  <c:v>1252.7152601921116</c:v>
                </c:pt>
                <c:pt idx="427">
                  <c:v>1214.3811530785208</c:v>
                </c:pt>
                <c:pt idx="428">
                  <c:v>1176.8185296251772</c:v>
                </c:pt>
                <c:pt idx="429">
                  <c:v>1139.3682629101047</c:v>
                </c:pt>
                <c:pt idx="430">
                  <c:v>1102.6598309011765</c:v>
                </c:pt>
                <c:pt idx="431">
                  <c:v>1066.0761350856951</c:v>
                </c:pt>
                <c:pt idx="432">
                  <c:v>1029.9243014908989</c:v>
                </c:pt>
                <c:pt idx="433">
                  <c:v>995.0170613578526</c:v>
                </c:pt>
                <c:pt idx="434">
                  <c:v>959.6881179698863</c:v>
                </c:pt>
                <c:pt idx="435">
                  <c:v>925.031830052851</c:v>
                </c:pt>
                <c:pt idx="436">
                  <c:v>890.5290868597925</c:v>
                </c:pt>
                <c:pt idx="437">
                  <c:v>856.673085007715</c:v>
                </c:pt>
                <c:pt idx="438">
                  <c:v>822.9808751136965</c:v>
                </c:pt>
                <c:pt idx="439">
                  <c:v>789.692770844798</c:v>
                </c:pt>
                <c:pt idx="440">
                  <c:v>757.0114839462062</c:v>
                </c:pt>
                <c:pt idx="441">
                  <c:v>724.5101051299154</c:v>
                </c:pt>
                <c:pt idx="442">
                  <c:v>692.5411890108301</c:v>
                </c:pt>
                <c:pt idx="443">
                  <c:v>674.3625730731196</c:v>
                </c:pt>
                <c:pt idx="444">
                  <c:v>656.398593675822</c:v>
                </c:pt>
                <c:pt idx="445">
                  <c:v>638.9980971562657</c:v>
                </c:pt>
                <c:pt idx="446">
                  <c:v>621.4488500716074</c:v>
                </c:pt>
                <c:pt idx="447">
                  <c:v>604.2739296399602</c:v>
                </c:pt>
                <c:pt idx="448">
                  <c:v>587.1358400559578</c:v>
                </c:pt>
                <c:pt idx="449">
                  <c:v>570.3585541747922</c:v>
                </c:pt>
                <c:pt idx="450">
                  <c:v>553.6237595802914</c:v>
                </c:pt>
                <c:pt idx="451">
                  <c:v>537.0899124497445</c:v>
                </c:pt>
                <c:pt idx="452">
                  <c:v>520.8973196044916</c:v>
                </c:pt>
                <c:pt idx="453">
                  <c:v>504.7549562556571</c:v>
                </c:pt>
                <c:pt idx="454">
                  <c:v>488.9415025682293</c:v>
                </c:pt>
                <c:pt idx="455">
                  <c:v>473.18267100320344</c:v>
                </c:pt>
                <c:pt idx="456">
                  <c:v>457.6153566501995</c:v>
                </c:pt>
                <c:pt idx="457">
                  <c:v>442.60078310533595</c:v>
                </c:pt>
                <c:pt idx="458">
                  <c:v>427.3974193421713</c:v>
                </c:pt>
                <c:pt idx="459">
                  <c:v>412.4929720498194</c:v>
                </c:pt>
                <c:pt idx="460">
                  <c:v>397.6553606004493</c:v>
                </c:pt>
                <c:pt idx="461">
                  <c:v>383.1048191071207</c:v>
                </c:pt>
                <c:pt idx="462">
                  <c:v>368.62550030762617</c:v>
                </c:pt>
                <c:pt idx="463">
                  <c:v>354.32505474344174</c:v>
                </c:pt>
                <c:pt idx="464">
                  <c:v>340.2941645633671</c:v>
                </c:pt>
                <c:pt idx="465">
                  <c:v>326.34145184497805</c:v>
                </c:pt>
                <c:pt idx="466">
                  <c:v>312.6471132977102</c:v>
                </c:pt>
                <c:pt idx="467">
                  <c:v>299.0354310714997</c:v>
                </c:pt>
                <c:pt idx="468">
                  <c:v>285.5933774373534</c:v>
                </c:pt>
                <c:pt idx="469">
                  <c:v>272.54317317305595</c:v>
                </c:pt>
                <c:pt idx="470">
                  <c:v>259.42489854537604</c:v>
                </c:pt>
                <c:pt idx="471">
                  <c:v>246.5388161341355</c:v>
                </c:pt>
                <c:pt idx="472">
                  <c:v>233.74528122318085</c:v>
                </c:pt>
                <c:pt idx="473">
                  <c:v>221.17360366627452</c:v>
                </c:pt>
                <c:pt idx="474">
                  <c:v>208.6981407662551</c:v>
                </c:pt>
                <c:pt idx="475">
                  <c:v>196.38103520895828</c:v>
                </c:pt>
                <c:pt idx="476">
                  <c:v>184.27089070047856</c:v>
                </c:pt>
                <c:pt idx="477">
                  <c:v>172.2624320954908</c:v>
                </c:pt>
                <c:pt idx="478">
                  <c:v>160.4515502616541</c:v>
                </c:pt>
                <c:pt idx="479">
                  <c:v>148.74574828061296</c:v>
                </c:pt>
                <c:pt idx="480">
                  <c:v>137.19041915140875</c:v>
                </c:pt>
                <c:pt idx="481">
                  <c:v>125.8875294016958</c:v>
                </c:pt>
                <c:pt idx="482">
                  <c:v>114.61969337924484</c:v>
                </c:pt>
                <c:pt idx="483">
                  <c:v>103.52626414035102</c:v>
                </c:pt>
                <c:pt idx="484">
                  <c:v>92.54653078794556</c:v>
                </c:pt>
                <c:pt idx="485">
                  <c:v>81.73186136486687</c:v>
                </c:pt>
                <c:pt idx="486">
                  <c:v>71.03427186264736</c:v>
                </c:pt>
                <c:pt idx="487">
                  <c:v>60.47674530864568</c:v>
                </c:pt>
                <c:pt idx="488">
                  <c:v>50.0716824471517</c:v>
                </c:pt>
                <c:pt idx="489">
                  <c:v>39.78788497612127</c:v>
                </c:pt>
                <c:pt idx="490">
                  <c:v>29.648403773565537</c:v>
                </c:pt>
                <c:pt idx="491">
                  <c:v>19.632654363238522</c:v>
                </c:pt>
                <c:pt idx="492">
                  <c:v>9.750270772793035</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numCache>
            </c:numRef>
          </c:val>
        </c:ser>
        <c:axId val="14901051"/>
        <c:axId val="67000596"/>
      </c:areaChart>
      <c:lineChart>
        <c:grouping val="standard"/>
        <c:varyColors val="0"/>
        <c:ser>
          <c:idx val="4"/>
          <c:order val="4"/>
          <c:tx>
            <c:strRef>
              <c:f>_Hidden29!$F$1:$F$1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_Hidden29!$A$2:$A$638</c:f>
              <c:strCache>
                <c:ptCount val="637"/>
                <c:pt idx="0">
                  <c:v>1/12/2017</c:v>
                </c:pt>
                <c:pt idx="1">
                  <c:v>1/12/2017</c:v>
                </c:pt>
                <c:pt idx="2">
                  <c:v>1/01/2018</c:v>
                </c:pt>
                <c:pt idx="3">
                  <c:v>1/01/2018</c:v>
                </c:pt>
                <c:pt idx="4">
                  <c:v>1/02/2018</c:v>
                </c:pt>
                <c:pt idx="5">
                  <c:v>1/02/2018</c:v>
                </c:pt>
                <c:pt idx="6">
                  <c:v>1/03/2018</c:v>
                </c:pt>
                <c:pt idx="7">
                  <c:v>1/03/2018</c:v>
                </c:pt>
                <c:pt idx="8">
                  <c:v>1/04/2018</c:v>
                </c:pt>
                <c:pt idx="9">
                  <c:v>1/04/2018</c:v>
                </c:pt>
                <c:pt idx="10">
                  <c:v>1/05/2018</c:v>
                </c:pt>
                <c:pt idx="11">
                  <c:v>1/05/2018</c:v>
                </c:pt>
                <c:pt idx="12">
                  <c:v>1/06/2018</c:v>
                </c:pt>
                <c:pt idx="13">
                  <c:v>1/06/2018</c:v>
                </c:pt>
                <c:pt idx="14">
                  <c:v>1/07/2018</c:v>
                </c:pt>
                <c:pt idx="15">
                  <c:v>1/07/2018</c:v>
                </c:pt>
                <c:pt idx="16">
                  <c:v>1/08/2018</c:v>
                </c:pt>
                <c:pt idx="17">
                  <c:v>1/08/2018</c:v>
                </c:pt>
                <c:pt idx="18">
                  <c:v>1/09/2018</c:v>
                </c:pt>
                <c:pt idx="19">
                  <c:v>1/09/2018</c:v>
                </c:pt>
                <c:pt idx="20">
                  <c:v>1/10/2018</c:v>
                </c:pt>
                <c:pt idx="21">
                  <c:v>1/10/2018</c:v>
                </c:pt>
                <c:pt idx="22">
                  <c:v>1/11/2018</c:v>
                </c:pt>
                <c:pt idx="23">
                  <c:v>1/11/2018</c:v>
                </c:pt>
                <c:pt idx="24">
                  <c:v>1/12/2018</c:v>
                </c:pt>
                <c:pt idx="25">
                  <c:v>1/12/2018</c:v>
                </c:pt>
                <c:pt idx="26">
                  <c:v>1/01/2019</c:v>
                </c:pt>
                <c:pt idx="27">
                  <c:v>1/01/2019</c:v>
                </c:pt>
                <c:pt idx="28">
                  <c:v>1/02/2019</c:v>
                </c:pt>
                <c:pt idx="29">
                  <c:v>1/02/2019</c:v>
                </c:pt>
                <c:pt idx="30">
                  <c:v>1/03/2019</c:v>
                </c:pt>
                <c:pt idx="31">
                  <c:v>1/03/2019</c:v>
                </c:pt>
                <c:pt idx="32">
                  <c:v>1/04/2019</c:v>
                </c:pt>
                <c:pt idx="33">
                  <c:v>1/04/2019</c:v>
                </c:pt>
                <c:pt idx="34">
                  <c:v>1/05/2019</c:v>
                </c:pt>
                <c:pt idx="35">
                  <c:v>1/05/2019</c:v>
                </c:pt>
                <c:pt idx="36">
                  <c:v>1/06/2019</c:v>
                </c:pt>
                <c:pt idx="37">
                  <c:v>1/06/2019</c:v>
                </c:pt>
                <c:pt idx="38">
                  <c:v>1/07/2019</c:v>
                </c:pt>
                <c:pt idx="39">
                  <c:v>1/07/2019</c:v>
                </c:pt>
                <c:pt idx="40">
                  <c:v>1/08/2019</c:v>
                </c:pt>
                <c:pt idx="41">
                  <c:v>1/08/2019</c:v>
                </c:pt>
                <c:pt idx="42">
                  <c:v>1/09/2019</c:v>
                </c:pt>
                <c:pt idx="43">
                  <c:v>1/09/2019</c:v>
                </c:pt>
                <c:pt idx="44">
                  <c:v>1/10/2019</c:v>
                </c:pt>
                <c:pt idx="45">
                  <c:v>1/10/2019</c:v>
                </c:pt>
                <c:pt idx="46">
                  <c:v>1/11/2019</c:v>
                </c:pt>
                <c:pt idx="47">
                  <c:v>1/11/2019</c:v>
                </c:pt>
                <c:pt idx="48">
                  <c:v>1/12/2019</c:v>
                </c:pt>
                <c:pt idx="49">
                  <c:v>1/12/2019</c:v>
                </c:pt>
                <c:pt idx="50">
                  <c:v>1/01/2020</c:v>
                </c:pt>
                <c:pt idx="51">
                  <c:v>1/01/2020</c:v>
                </c:pt>
                <c:pt idx="52">
                  <c:v>1/02/2020</c:v>
                </c:pt>
                <c:pt idx="53">
                  <c:v>1/02/2020</c:v>
                </c:pt>
                <c:pt idx="54">
                  <c:v>1/03/2020</c:v>
                </c:pt>
                <c:pt idx="55">
                  <c:v>1/03/2020</c:v>
                </c:pt>
                <c:pt idx="56">
                  <c:v>1/04/2020</c:v>
                </c:pt>
                <c:pt idx="57">
                  <c:v>1/04/2020</c:v>
                </c:pt>
                <c:pt idx="58">
                  <c:v>1/05/2020</c:v>
                </c:pt>
                <c:pt idx="59">
                  <c:v>1/05/2020</c:v>
                </c:pt>
                <c:pt idx="60">
                  <c:v>1/06/2020</c:v>
                </c:pt>
                <c:pt idx="61">
                  <c:v>1/06/2020</c:v>
                </c:pt>
                <c:pt idx="62">
                  <c:v>1/07/2020</c:v>
                </c:pt>
                <c:pt idx="63">
                  <c:v>1/07/2020</c:v>
                </c:pt>
                <c:pt idx="64">
                  <c:v>1/08/2020</c:v>
                </c:pt>
                <c:pt idx="65">
                  <c:v>1/08/2020</c:v>
                </c:pt>
                <c:pt idx="66">
                  <c:v>1/09/2020</c:v>
                </c:pt>
                <c:pt idx="67">
                  <c:v>1/09/2020</c:v>
                </c:pt>
                <c:pt idx="68">
                  <c:v>1/10/2020</c:v>
                </c:pt>
                <c:pt idx="69">
                  <c:v>1/10/2020</c:v>
                </c:pt>
                <c:pt idx="70">
                  <c:v>1/11/2020</c:v>
                </c:pt>
                <c:pt idx="71">
                  <c:v>1/11/2020</c:v>
                </c:pt>
                <c:pt idx="72">
                  <c:v>1/12/2020</c:v>
                </c:pt>
                <c:pt idx="73">
                  <c:v>1/12/2020</c:v>
                </c:pt>
                <c:pt idx="74">
                  <c:v>1/01/2021</c:v>
                </c:pt>
                <c:pt idx="75">
                  <c:v>1/01/2021</c:v>
                </c:pt>
                <c:pt idx="76">
                  <c:v>1/02/2021</c:v>
                </c:pt>
                <c:pt idx="77">
                  <c:v>1/02/2021</c:v>
                </c:pt>
                <c:pt idx="78">
                  <c:v>1/03/2021</c:v>
                </c:pt>
                <c:pt idx="79">
                  <c:v>1/03/2021</c:v>
                </c:pt>
                <c:pt idx="80">
                  <c:v>1/04/2021</c:v>
                </c:pt>
                <c:pt idx="81">
                  <c:v>1/04/2021</c:v>
                </c:pt>
                <c:pt idx="82">
                  <c:v>1/05/2021</c:v>
                </c:pt>
                <c:pt idx="83">
                  <c:v>1/05/2021</c:v>
                </c:pt>
                <c:pt idx="84">
                  <c:v>1/06/2021</c:v>
                </c:pt>
                <c:pt idx="85">
                  <c:v>1/06/2021</c:v>
                </c:pt>
                <c:pt idx="86">
                  <c:v>1/07/2021</c:v>
                </c:pt>
                <c:pt idx="87">
                  <c:v>1/07/2021</c:v>
                </c:pt>
                <c:pt idx="88">
                  <c:v>1/08/2021</c:v>
                </c:pt>
                <c:pt idx="89">
                  <c:v>1/08/2021</c:v>
                </c:pt>
                <c:pt idx="90">
                  <c:v>1/09/2021</c:v>
                </c:pt>
                <c:pt idx="91">
                  <c:v>1/09/2021</c:v>
                </c:pt>
                <c:pt idx="92">
                  <c:v>1/10/2021</c:v>
                </c:pt>
                <c:pt idx="93">
                  <c:v>1/10/2021</c:v>
                </c:pt>
                <c:pt idx="94">
                  <c:v>1/11/2021</c:v>
                </c:pt>
                <c:pt idx="95">
                  <c:v>1/11/2021</c:v>
                </c:pt>
                <c:pt idx="96">
                  <c:v>1/12/2021</c:v>
                </c:pt>
                <c:pt idx="97">
                  <c:v>1/12/2021</c:v>
                </c:pt>
                <c:pt idx="98">
                  <c:v>1/01/2022</c:v>
                </c:pt>
                <c:pt idx="99">
                  <c:v>1/01/2022</c:v>
                </c:pt>
                <c:pt idx="100">
                  <c:v>1/02/2022</c:v>
                </c:pt>
                <c:pt idx="101">
                  <c:v>1/02/2022</c:v>
                </c:pt>
                <c:pt idx="102">
                  <c:v>1/03/2022</c:v>
                </c:pt>
                <c:pt idx="103">
                  <c:v>1/03/2022</c:v>
                </c:pt>
                <c:pt idx="104">
                  <c:v>1/04/2022</c:v>
                </c:pt>
                <c:pt idx="105">
                  <c:v>1/04/2022</c:v>
                </c:pt>
                <c:pt idx="106">
                  <c:v>1/05/2022</c:v>
                </c:pt>
                <c:pt idx="107">
                  <c:v>1/05/2022</c:v>
                </c:pt>
                <c:pt idx="108">
                  <c:v>1/06/2022</c:v>
                </c:pt>
                <c:pt idx="109">
                  <c:v>1/06/2022</c:v>
                </c:pt>
                <c:pt idx="110">
                  <c:v>1/07/2022</c:v>
                </c:pt>
                <c:pt idx="111">
                  <c:v>1/07/2022</c:v>
                </c:pt>
                <c:pt idx="112">
                  <c:v>1/08/2022</c:v>
                </c:pt>
                <c:pt idx="113">
                  <c:v>1/08/2022</c:v>
                </c:pt>
                <c:pt idx="114">
                  <c:v>1/09/2022</c:v>
                </c:pt>
                <c:pt idx="115">
                  <c:v>1/09/2022</c:v>
                </c:pt>
                <c:pt idx="116">
                  <c:v>1/10/2022</c:v>
                </c:pt>
                <c:pt idx="117">
                  <c:v>1/10/2022</c:v>
                </c:pt>
                <c:pt idx="118">
                  <c:v>1/11/2022</c:v>
                </c:pt>
                <c:pt idx="119">
                  <c:v>1/11/2022</c:v>
                </c:pt>
                <c:pt idx="120">
                  <c:v>1/12/2022</c:v>
                </c:pt>
                <c:pt idx="121">
                  <c:v>1/12/2022</c:v>
                </c:pt>
                <c:pt idx="122">
                  <c:v>1/01/2023</c:v>
                </c:pt>
                <c:pt idx="123">
                  <c:v>1/01/2023</c:v>
                </c:pt>
                <c:pt idx="124">
                  <c:v>1/02/2023</c:v>
                </c:pt>
                <c:pt idx="125">
                  <c:v>1/02/2023</c:v>
                </c:pt>
                <c:pt idx="126">
                  <c:v>1/03/2023</c:v>
                </c:pt>
                <c:pt idx="127">
                  <c:v>1/03/2023</c:v>
                </c:pt>
                <c:pt idx="128">
                  <c:v>1/04/2023</c:v>
                </c:pt>
                <c:pt idx="129">
                  <c:v>1/04/2023</c:v>
                </c:pt>
                <c:pt idx="130">
                  <c:v>1/05/2023</c:v>
                </c:pt>
                <c:pt idx="131">
                  <c:v>1/05/2023</c:v>
                </c:pt>
                <c:pt idx="132">
                  <c:v>1/06/2023</c:v>
                </c:pt>
                <c:pt idx="133">
                  <c:v>1/06/2023</c:v>
                </c:pt>
                <c:pt idx="134">
                  <c:v>1/07/2023</c:v>
                </c:pt>
                <c:pt idx="135">
                  <c:v>1/07/2023</c:v>
                </c:pt>
                <c:pt idx="136">
                  <c:v>1/08/2023</c:v>
                </c:pt>
                <c:pt idx="137">
                  <c:v>1/08/2023</c:v>
                </c:pt>
                <c:pt idx="138">
                  <c:v>1/09/2023</c:v>
                </c:pt>
                <c:pt idx="139">
                  <c:v>1/09/2023</c:v>
                </c:pt>
                <c:pt idx="140">
                  <c:v>1/10/2023</c:v>
                </c:pt>
                <c:pt idx="141">
                  <c:v>1/10/2023</c:v>
                </c:pt>
                <c:pt idx="142">
                  <c:v>1/11/2023</c:v>
                </c:pt>
                <c:pt idx="143">
                  <c:v>1/11/2023</c:v>
                </c:pt>
                <c:pt idx="144">
                  <c:v>1/12/2023</c:v>
                </c:pt>
                <c:pt idx="145">
                  <c:v>1/12/2023</c:v>
                </c:pt>
                <c:pt idx="146">
                  <c:v>1/01/2024</c:v>
                </c:pt>
                <c:pt idx="147">
                  <c:v>1/01/2024</c:v>
                </c:pt>
                <c:pt idx="148">
                  <c:v>1/02/2024</c:v>
                </c:pt>
                <c:pt idx="149">
                  <c:v>1/02/2024</c:v>
                </c:pt>
                <c:pt idx="150">
                  <c:v>1/03/2024</c:v>
                </c:pt>
                <c:pt idx="151">
                  <c:v>1/03/2024</c:v>
                </c:pt>
                <c:pt idx="152">
                  <c:v>1/04/2024</c:v>
                </c:pt>
                <c:pt idx="153">
                  <c:v>1/04/2024</c:v>
                </c:pt>
                <c:pt idx="154">
                  <c:v>1/05/2024</c:v>
                </c:pt>
                <c:pt idx="155">
                  <c:v>1/05/2024</c:v>
                </c:pt>
                <c:pt idx="156">
                  <c:v>1/06/2024</c:v>
                </c:pt>
                <c:pt idx="157">
                  <c:v>1/06/2024</c:v>
                </c:pt>
                <c:pt idx="158">
                  <c:v>1/07/2024</c:v>
                </c:pt>
                <c:pt idx="159">
                  <c:v>1/07/2024</c:v>
                </c:pt>
                <c:pt idx="160">
                  <c:v>1/08/2024</c:v>
                </c:pt>
                <c:pt idx="161">
                  <c:v>1/08/2024</c:v>
                </c:pt>
                <c:pt idx="162">
                  <c:v>1/09/2024</c:v>
                </c:pt>
                <c:pt idx="163">
                  <c:v>1/09/2024</c:v>
                </c:pt>
                <c:pt idx="164">
                  <c:v>1/10/2024</c:v>
                </c:pt>
                <c:pt idx="165">
                  <c:v>1/11/2024</c:v>
                </c:pt>
                <c:pt idx="166">
                  <c:v>1/12/2024</c:v>
                </c:pt>
                <c:pt idx="167">
                  <c:v>1/01/2025</c:v>
                </c:pt>
                <c:pt idx="168">
                  <c:v>1/02/2025</c:v>
                </c:pt>
                <c:pt idx="169">
                  <c:v>1/03/2025</c:v>
                </c:pt>
                <c:pt idx="170">
                  <c:v>1/04/2025</c:v>
                </c:pt>
                <c:pt idx="171">
                  <c:v>1/05/2025</c:v>
                </c:pt>
                <c:pt idx="172">
                  <c:v>1/06/2025</c:v>
                </c:pt>
                <c:pt idx="173">
                  <c:v>1/07/2025</c:v>
                </c:pt>
                <c:pt idx="174">
                  <c:v>1/08/2025</c:v>
                </c:pt>
                <c:pt idx="175">
                  <c:v>1/09/2025</c:v>
                </c:pt>
                <c:pt idx="176">
                  <c:v>1/10/2025</c:v>
                </c:pt>
                <c:pt idx="177">
                  <c:v>1/11/2025</c:v>
                </c:pt>
                <c:pt idx="178">
                  <c:v>1/12/2025</c:v>
                </c:pt>
                <c:pt idx="179">
                  <c:v>1/01/2026</c:v>
                </c:pt>
                <c:pt idx="180">
                  <c:v>1/02/2026</c:v>
                </c:pt>
                <c:pt idx="181">
                  <c:v>1/03/2026</c:v>
                </c:pt>
                <c:pt idx="182">
                  <c:v>1/04/2026</c:v>
                </c:pt>
                <c:pt idx="183">
                  <c:v>1/05/2026</c:v>
                </c:pt>
                <c:pt idx="184">
                  <c:v>1/06/2026</c:v>
                </c:pt>
                <c:pt idx="185">
                  <c:v>1/07/2026</c:v>
                </c:pt>
                <c:pt idx="186">
                  <c:v>1/08/2026</c:v>
                </c:pt>
                <c:pt idx="187">
                  <c:v>1/09/2026</c:v>
                </c:pt>
                <c:pt idx="188">
                  <c:v>1/10/2026</c:v>
                </c:pt>
                <c:pt idx="189">
                  <c:v>1/11/2026</c:v>
                </c:pt>
                <c:pt idx="190">
                  <c:v>1/12/2026</c:v>
                </c:pt>
                <c:pt idx="191">
                  <c:v>1/01/2027</c:v>
                </c:pt>
                <c:pt idx="192">
                  <c:v>1/02/2027</c:v>
                </c:pt>
                <c:pt idx="193">
                  <c:v>1/03/2027</c:v>
                </c:pt>
                <c:pt idx="194">
                  <c:v>1/04/2027</c:v>
                </c:pt>
                <c:pt idx="195">
                  <c:v>1/05/2027</c:v>
                </c:pt>
                <c:pt idx="196">
                  <c:v>1/06/2027</c:v>
                </c:pt>
                <c:pt idx="197">
                  <c:v>1/07/2027</c:v>
                </c:pt>
                <c:pt idx="198">
                  <c:v>1/08/2027</c:v>
                </c:pt>
                <c:pt idx="199">
                  <c:v>1/09/2027</c:v>
                </c:pt>
                <c:pt idx="200">
                  <c:v>1/10/2027</c:v>
                </c:pt>
                <c:pt idx="201">
                  <c:v>1/11/2027</c:v>
                </c:pt>
                <c:pt idx="202">
                  <c:v>1/12/2027</c:v>
                </c:pt>
                <c:pt idx="203">
                  <c:v>1/01/2028</c:v>
                </c:pt>
                <c:pt idx="204">
                  <c:v>1/02/2028</c:v>
                </c:pt>
                <c:pt idx="205">
                  <c:v>1/03/2028</c:v>
                </c:pt>
                <c:pt idx="206">
                  <c:v>1/04/2028</c:v>
                </c:pt>
                <c:pt idx="207">
                  <c:v>1/05/2028</c:v>
                </c:pt>
                <c:pt idx="208">
                  <c:v>1/06/2028</c:v>
                </c:pt>
                <c:pt idx="209">
                  <c:v>1/07/2028</c:v>
                </c:pt>
                <c:pt idx="210">
                  <c:v>1/08/2028</c:v>
                </c:pt>
                <c:pt idx="211">
                  <c:v>1/09/2028</c:v>
                </c:pt>
                <c:pt idx="212">
                  <c:v>1/10/2028</c:v>
                </c:pt>
                <c:pt idx="213">
                  <c:v>1/11/2028</c:v>
                </c:pt>
                <c:pt idx="214">
                  <c:v>1/12/2028</c:v>
                </c:pt>
                <c:pt idx="215">
                  <c:v>1/01/2029</c:v>
                </c:pt>
                <c:pt idx="216">
                  <c:v>1/02/2029</c:v>
                </c:pt>
                <c:pt idx="217">
                  <c:v>1/03/2029</c:v>
                </c:pt>
                <c:pt idx="218">
                  <c:v>1/04/2029</c:v>
                </c:pt>
                <c:pt idx="219">
                  <c:v>1/05/2029</c:v>
                </c:pt>
                <c:pt idx="220">
                  <c:v>1/06/2029</c:v>
                </c:pt>
                <c:pt idx="221">
                  <c:v>1/07/2029</c:v>
                </c:pt>
                <c:pt idx="222">
                  <c:v>1/08/2029</c:v>
                </c:pt>
                <c:pt idx="223">
                  <c:v>1/09/2029</c:v>
                </c:pt>
                <c:pt idx="224">
                  <c:v>1/10/2029</c:v>
                </c:pt>
                <c:pt idx="225">
                  <c:v>1/11/2029</c:v>
                </c:pt>
                <c:pt idx="226">
                  <c:v>1/12/2029</c:v>
                </c:pt>
                <c:pt idx="227">
                  <c:v>1/01/2030</c:v>
                </c:pt>
                <c:pt idx="228">
                  <c:v>1/02/2030</c:v>
                </c:pt>
                <c:pt idx="229">
                  <c:v>1/03/2030</c:v>
                </c:pt>
                <c:pt idx="230">
                  <c:v>1/04/2030</c:v>
                </c:pt>
                <c:pt idx="231">
                  <c:v>1/05/2030</c:v>
                </c:pt>
                <c:pt idx="232">
                  <c:v>1/06/2030</c:v>
                </c:pt>
                <c:pt idx="233">
                  <c:v>1/07/2030</c:v>
                </c:pt>
                <c:pt idx="234">
                  <c:v>1/08/2030</c:v>
                </c:pt>
                <c:pt idx="235">
                  <c:v>1/09/2030</c:v>
                </c:pt>
                <c:pt idx="236">
                  <c:v>1/10/2030</c:v>
                </c:pt>
                <c:pt idx="237">
                  <c:v>1/11/2030</c:v>
                </c:pt>
                <c:pt idx="238">
                  <c:v>1/12/2030</c:v>
                </c:pt>
                <c:pt idx="239">
                  <c:v>1/01/2031</c:v>
                </c:pt>
                <c:pt idx="240">
                  <c:v>1/02/2031</c:v>
                </c:pt>
                <c:pt idx="241">
                  <c:v>1/03/2031</c:v>
                </c:pt>
                <c:pt idx="242">
                  <c:v>1/04/2031</c:v>
                </c:pt>
                <c:pt idx="243">
                  <c:v>1/05/2031</c:v>
                </c:pt>
                <c:pt idx="244">
                  <c:v>1/06/2031</c:v>
                </c:pt>
                <c:pt idx="245">
                  <c:v>1/07/2031</c:v>
                </c:pt>
                <c:pt idx="246">
                  <c:v>1/08/2031</c:v>
                </c:pt>
                <c:pt idx="247">
                  <c:v>1/09/2031</c:v>
                </c:pt>
                <c:pt idx="248">
                  <c:v>1/10/2031</c:v>
                </c:pt>
                <c:pt idx="249">
                  <c:v>1/11/2031</c:v>
                </c:pt>
                <c:pt idx="250">
                  <c:v>1/12/2031</c:v>
                </c:pt>
                <c:pt idx="251">
                  <c:v>1/01/2032</c:v>
                </c:pt>
                <c:pt idx="252">
                  <c:v>1/02/2032</c:v>
                </c:pt>
                <c:pt idx="253">
                  <c:v>1/03/2032</c:v>
                </c:pt>
                <c:pt idx="254">
                  <c:v>1/04/2032</c:v>
                </c:pt>
                <c:pt idx="255">
                  <c:v>1/05/2032</c:v>
                </c:pt>
                <c:pt idx="256">
                  <c:v>1/06/2032</c:v>
                </c:pt>
                <c:pt idx="257">
                  <c:v>1/07/2032</c:v>
                </c:pt>
                <c:pt idx="258">
                  <c:v>1/08/2032</c:v>
                </c:pt>
                <c:pt idx="259">
                  <c:v>1/09/2032</c:v>
                </c:pt>
                <c:pt idx="260">
                  <c:v>1/10/2032</c:v>
                </c:pt>
                <c:pt idx="261">
                  <c:v>1/11/2032</c:v>
                </c:pt>
                <c:pt idx="262">
                  <c:v>1/12/2032</c:v>
                </c:pt>
                <c:pt idx="263">
                  <c:v>1/01/2033</c:v>
                </c:pt>
                <c:pt idx="264">
                  <c:v>1/02/2033</c:v>
                </c:pt>
                <c:pt idx="265">
                  <c:v>1/03/2033</c:v>
                </c:pt>
                <c:pt idx="266">
                  <c:v>1/04/2033</c:v>
                </c:pt>
                <c:pt idx="267">
                  <c:v>1/05/2033</c:v>
                </c:pt>
                <c:pt idx="268">
                  <c:v>1/06/2033</c:v>
                </c:pt>
                <c:pt idx="269">
                  <c:v>1/07/2033</c:v>
                </c:pt>
                <c:pt idx="270">
                  <c:v>1/08/2033</c:v>
                </c:pt>
                <c:pt idx="271">
                  <c:v>1/09/2033</c:v>
                </c:pt>
                <c:pt idx="272">
                  <c:v>1/10/2033</c:v>
                </c:pt>
                <c:pt idx="273">
                  <c:v>1/11/2033</c:v>
                </c:pt>
                <c:pt idx="274">
                  <c:v>1/12/2033</c:v>
                </c:pt>
                <c:pt idx="275">
                  <c:v>1/01/2034</c:v>
                </c:pt>
                <c:pt idx="276">
                  <c:v>1/02/2034</c:v>
                </c:pt>
                <c:pt idx="277">
                  <c:v>1/03/2034</c:v>
                </c:pt>
                <c:pt idx="278">
                  <c:v>1/04/2034</c:v>
                </c:pt>
                <c:pt idx="279">
                  <c:v>1/05/2034</c:v>
                </c:pt>
                <c:pt idx="280">
                  <c:v>1/06/2034</c:v>
                </c:pt>
                <c:pt idx="281">
                  <c:v>1/07/2034</c:v>
                </c:pt>
                <c:pt idx="282">
                  <c:v>1/08/2034</c:v>
                </c:pt>
                <c:pt idx="283">
                  <c:v>1/09/2034</c:v>
                </c:pt>
                <c:pt idx="284">
                  <c:v>1/10/2034</c:v>
                </c:pt>
                <c:pt idx="285">
                  <c:v>1/11/2034</c:v>
                </c:pt>
                <c:pt idx="286">
                  <c:v>1/12/2034</c:v>
                </c:pt>
                <c:pt idx="287">
                  <c:v>1/01/2035</c:v>
                </c:pt>
                <c:pt idx="288">
                  <c:v>1/02/2035</c:v>
                </c:pt>
                <c:pt idx="289">
                  <c:v>1/03/2035</c:v>
                </c:pt>
                <c:pt idx="290">
                  <c:v>1/04/2035</c:v>
                </c:pt>
                <c:pt idx="291">
                  <c:v>1/05/2035</c:v>
                </c:pt>
                <c:pt idx="292">
                  <c:v>1/06/2035</c:v>
                </c:pt>
                <c:pt idx="293">
                  <c:v>1/07/2035</c:v>
                </c:pt>
                <c:pt idx="294">
                  <c:v>1/08/2035</c:v>
                </c:pt>
                <c:pt idx="295">
                  <c:v>1/09/2035</c:v>
                </c:pt>
                <c:pt idx="296">
                  <c:v>1/10/2035</c:v>
                </c:pt>
                <c:pt idx="297">
                  <c:v>1/11/2035</c:v>
                </c:pt>
                <c:pt idx="298">
                  <c:v>1/12/2035</c:v>
                </c:pt>
                <c:pt idx="299">
                  <c:v>1/01/2036</c:v>
                </c:pt>
                <c:pt idx="300">
                  <c:v>1/02/2036</c:v>
                </c:pt>
                <c:pt idx="301">
                  <c:v>1/03/2036</c:v>
                </c:pt>
                <c:pt idx="302">
                  <c:v>1/04/2036</c:v>
                </c:pt>
                <c:pt idx="303">
                  <c:v>1/05/2036</c:v>
                </c:pt>
                <c:pt idx="304">
                  <c:v>1/06/2036</c:v>
                </c:pt>
                <c:pt idx="305">
                  <c:v>1/07/2036</c:v>
                </c:pt>
                <c:pt idx="306">
                  <c:v>1/08/2036</c:v>
                </c:pt>
                <c:pt idx="307">
                  <c:v>1/09/2036</c:v>
                </c:pt>
                <c:pt idx="308">
                  <c:v>1/10/2036</c:v>
                </c:pt>
                <c:pt idx="309">
                  <c:v>1/11/2036</c:v>
                </c:pt>
                <c:pt idx="310">
                  <c:v>1/12/2036</c:v>
                </c:pt>
                <c:pt idx="311">
                  <c:v>1/01/2037</c:v>
                </c:pt>
                <c:pt idx="312">
                  <c:v>1/02/2037</c:v>
                </c:pt>
                <c:pt idx="313">
                  <c:v>1/03/2037</c:v>
                </c:pt>
                <c:pt idx="314">
                  <c:v>1/04/2037</c:v>
                </c:pt>
                <c:pt idx="315">
                  <c:v>1/05/2037</c:v>
                </c:pt>
                <c:pt idx="316">
                  <c:v>1/06/2037</c:v>
                </c:pt>
                <c:pt idx="317">
                  <c:v>1/07/2037</c:v>
                </c:pt>
                <c:pt idx="318">
                  <c:v>1/08/2037</c:v>
                </c:pt>
                <c:pt idx="319">
                  <c:v>1/09/2037</c:v>
                </c:pt>
                <c:pt idx="320">
                  <c:v>1/10/2037</c:v>
                </c:pt>
                <c:pt idx="321">
                  <c:v>1/11/2037</c:v>
                </c:pt>
                <c:pt idx="322">
                  <c:v>1/12/2037</c:v>
                </c:pt>
                <c:pt idx="323">
                  <c:v>1/01/2038</c:v>
                </c:pt>
                <c:pt idx="324">
                  <c:v>1/02/2038</c:v>
                </c:pt>
                <c:pt idx="325">
                  <c:v>1/03/2038</c:v>
                </c:pt>
                <c:pt idx="326">
                  <c:v>1/04/2038</c:v>
                </c:pt>
                <c:pt idx="327">
                  <c:v>1/05/2038</c:v>
                </c:pt>
                <c:pt idx="328">
                  <c:v>1/06/2038</c:v>
                </c:pt>
                <c:pt idx="329">
                  <c:v>1/07/2038</c:v>
                </c:pt>
                <c:pt idx="330">
                  <c:v>1/08/2038</c:v>
                </c:pt>
                <c:pt idx="331">
                  <c:v>1/09/2038</c:v>
                </c:pt>
                <c:pt idx="332">
                  <c:v>1/10/2038</c:v>
                </c:pt>
                <c:pt idx="333">
                  <c:v>1/11/2038</c:v>
                </c:pt>
                <c:pt idx="334">
                  <c:v>1/12/2038</c:v>
                </c:pt>
                <c:pt idx="335">
                  <c:v>1/01/2039</c:v>
                </c:pt>
                <c:pt idx="336">
                  <c:v>1/02/2039</c:v>
                </c:pt>
                <c:pt idx="337">
                  <c:v>1/03/2039</c:v>
                </c:pt>
                <c:pt idx="338">
                  <c:v>1/04/2039</c:v>
                </c:pt>
                <c:pt idx="339">
                  <c:v>1/05/2039</c:v>
                </c:pt>
                <c:pt idx="340">
                  <c:v>1/06/2039</c:v>
                </c:pt>
                <c:pt idx="341">
                  <c:v>1/07/2039</c:v>
                </c:pt>
                <c:pt idx="342">
                  <c:v>1/08/2039</c:v>
                </c:pt>
                <c:pt idx="343">
                  <c:v>1/09/2039</c:v>
                </c:pt>
                <c:pt idx="344">
                  <c:v>1/10/2039</c:v>
                </c:pt>
                <c:pt idx="345">
                  <c:v>1/11/2039</c:v>
                </c:pt>
                <c:pt idx="346">
                  <c:v>1/12/2039</c:v>
                </c:pt>
                <c:pt idx="347">
                  <c:v>1/01/2040</c:v>
                </c:pt>
                <c:pt idx="348">
                  <c:v>1/02/2040</c:v>
                </c:pt>
                <c:pt idx="349">
                  <c:v>1/03/2040</c:v>
                </c:pt>
                <c:pt idx="350">
                  <c:v>1/04/2040</c:v>
                </c:pt>
                <c:pt idx="351">
                  <c:v>1/05/2040</c:v>
                </c:pt>
                <c:pt idx="352">
                  <c:v>1/06/2040</c:v>
                </c:pt>
                <c:pt idx="353">
                  <c:v>1/07/2040</c:v>
                </c:pt>
                <c:pt idx="354">
                  <c:v>1/08/2040</c:v>
                </c:pt>
                <c:pt idx="355">
                  <c:v>1/09/2040</c:v>
                </c:pt>
                <c:pt idx="356">
                  <c:v>1/10/2040</c:v>
                </c:pt>
                <c:pt idx="357">
                  <c:v>1/11/2040</c:v>
                </c:pt>
                <c:pt idx="358">
                  <c:v>1/12/2040</c:v>
                </c:pt>
                <c:pt idx="359">
                  <c:v>1/01/2041</c:v>
                </c:pt>
                <c:pt idx="360">
                  <c:v>1/02/2041</c:v>
                </c:pt>
                <c:pt idx="361">
                  <c:v>1/03/2041</c:v>
                </c:pt>
                <c:pt idx="362">
                  <c:v>1/04/2041</c:v>
                </c:pt>
                <c:pt idx="363">
                  <c:v>1/05/2041</c:v>
                </c:pt>
                <c:pt idx="364">
                  <c:v>1/06/2041</c:v>
                </c:pt>
                <c:pt idx="365">
                  <c:v>1/07/2041</c:v>
                </c:pt>
                <c:pt idx="366">
                  <c:v>1/08/2041</c:v>
                </c:pt>
                <c:pt idx="367">
                  <c:v>1/09/2041</c:v>
                </c:pt>
                <c:pt idx="368">
                  <c:v>1/10/2041</c:v>
                </c:pt>
                <c:pt idx="369">
                  <c:v>1/11/2041</c:v>
                </c:pt>
                <c:pt idx="370">
                  <c:v>1/12/2041</c:v>
                </c:pt>
                <c:pt idx="371">
                  <c:v>1/01/2042</c:v>
                </c:pt>
                <c:pt idx="372">
                  <c:v>1/02/2042</c:v>
                </c:pt>
                <c:pt idx="373">
                  <c:v>1/03/2042</c:v>
                </c:pt>
                <c:pt idx="374">
                  <c:v>1/04/2042</c:v>
                </c:pt>
                <c:pt idx="375">
                  <c:v>1/05/2042</c:v>
                </c:pt>
                <c:pt idx="376">
                  <c:v>1/06/2042</c:v>
                </c:pt>
                <c:pt idx="377">
                  <c:v>1/07/2042</c:v>
                </c:pt>
                <c:pt idx="378">
                  <c:v>1/08/2042</c:v>
                </c:pt>
                <c:pt idx="379">
                  <c:v>1/09/2042</c:v>
                </c:pt>
                <c:pt idx="380">
                  <c:v>1/10/2042</c:v>
                </c:pt>
                <c:pt idx="381">
                  <c:v>1/11/2042</c:v>
                </c:pt>
                <c:pt idx="382">
                  <c:v>1/12/2042</c:v>
                </c:pt>
                <c:pt idx="383">
                  <c:v>1/01/2043</c:v>
                </c:pt>
                <c:pt idx="384">
                  <c:v>1/02/2043</c:v>
                </c:pt>
                <c:pt idx="385">
                  <c:v>1/03/2043</c:v>
                </c:pt>
                <c:pt idx="386">
                  <c:v>1/04/2043</c:v>
                </c:pt>
                <c:pt idx="387">
                  <c:v>1/05/2043</c:v>
                </c:pt>
                <c:pt idx="388">
                  <c:v>1/06/2043</c:v>
                </c:pt>
                <c:pt idx="389">
                  <c:v>1/07/2043</c:v>
                </c:pt>
                <c:pt idx="390">
                  <c:v>1/08/2043</c:v>
                </c:pt>
                <c:pt idx="391">
                  <c:v>1/09/2043</c:v>
                </c:pt>
                <c:pt idx="392">
                  <c:v>1/10/2043</c:v>
                </c:pt>
                <c:pt idx="393">
                  <c:v>1/11/2043</c:v>
                </c:pt>
                <c:pt idx="394">
                  <c:v>1/12/2043</c:v>
                </c:pt>
                <c:pt idx="395">
                  <c:v>1/01/2044</c:v>
                </c:pt>
                <c:pt idx="396">
                  <c:v>1/02/2044</c:v>
                </c:pt>
                <c:pt idx="397">
                  <c:v>1/03/2044</c:v>
                </c:pt>
                <c:pt idx="398">
                  <c:v>1/04/2044</c:v>
                </c:pt>
                <c:pt idx="399">
                  <c:v>1/05/2044</c:v>
                </c:pt>
                <c:pt idx="400">
                  <c:v>1/06/2044</c:v>
                </c:pt>
                <c:pt idx="401">
                  <c:v>1/07/2044</c:v>
                </c:pt>
                <c:pt idx="402">
                  <c:v>1/08/2044</c:v>
                </c:pt>
                <c:pt idx="403">
                  <c:v>1/09/2044</c:v>
                </c:pt>
                <c:pt idx="404">
                  <c:v>1/10/2044</c:v>
                </c:pt>
                <c:pt idx="405">
                  <c:v>1/11/2044</c:v>
                </c:pt>
                <c:pt idx="406">
                  <c:v>1/12/2044</c:v>
                </c:pt>
                <c:pt idx="407">
                  <c:v>1/01/2045</c:v>
                </c:pt>
                <c:pt idx="408">
                  <c:v>1/02/2045</c:v>
                </c:pt>
                <c:pt idx="409">
                  <c:v>1/03/2045</c:v>
                </c:pt>
                <c:pt idx="410">
                  <c:v>1/04/2045</c:v>
                </c:pt>
                <c:pt idx="411">
                  <c:v>1/05/2045</c:v>
                </c:pt>
                <c:pt idx="412">
                  <c:v>1/06/2045</c:v>
                </c:pt>
                <c:pt idx="413">
                  <c:v>1/07/2045</c:v>
                </c:pt>
                <c:pt idx="414">
                  <c:v>1/08/2045</c:v>
                </c:pt>
                <c:pt idx="415">
                  <c:v>1/09/2045</c:v>
                </c:pt>
                <c:pt idx="416">
                  <c:v>1/10/2045</c:v>
                </c:pt>
                <c:pt idx="417">
                  <c:v>1/11/2045</c:v>
                </c:pt>
                <c:pt idx="418">
                  <c:v>1/12/2045</c:v>
                </c:pt>
                <c:pt idx="419">
                  <c:v>1/01/2046</c:v>
                </c:pt>
                <c:pt idx="420">
                  <c:v>1/02/2046</c:v>
                </c:pt>
                <c:pt idx="421">
                  <c:v>1/03/2046</c:v>
                </c:pt>
                <c:pt idx="422">
                  <c:v>1/04/2046</c:v>
                </c:pt>
                <c:pt idx="423">
                  <c:v>1/05/2046</c:v>
                </c:pt>
                <c:pt idx="424">
                  <c:v>1/06/2046</c:v>
                </c:pt>
                <c:pt idx="425">
                  <c:v>1/07/2046</c:v>
                </c:pt>
                <c:pt idx="426">
                  <c:v>1/08/2046</c:v>
                </c:pt>
                <c:pt idx="427">
                  <c:v>1/09/2046</c:v>
                </c:pt>
                <c:pt idx="428">
                  <c:v>1/10/2046</c:v>
                </c:pt>
                <c:pt idx="429">
                  <c:v>1/11/2046</c:v>
                </c:pt>
                <c:pt idx="430">
                  <c:v>1/12/2046</c:v>
                </c:pt>
                <c:pt idx="431">
                  <c:v>1/01/2047</c:v>
                </c:pt>
                <c:pt idx="432">
                  <c:v>1/02/2047</c:v>
                </c:pt>
                <c:pt idx="433">
                  <c:v>1/03/2047</c:v>
                </c:pt>
                <c:pt idx="434">
                  <c:v>1/04/2047</c:v>
                </c:pt>
                <c:pt idx="435">
                  <c:v>1/05/2047</c:v>
                </c:pt>
                <c:pt idx="436">
                  <c:v>1/06/2047</c:v>
                </c:pt>
                <c:pt idx="437">
                  <c:v>1/07/2047</c:v>
                </c:pt>
                <c:pt idx="438">
                  <c:v>1/08/2047</c:v>
                </c:pt>
                <c:pt idx="439">
                  <c:v>1/09/2047</c:v>
                </c:pt>
                <c:pt idx="440">
                  <c:v>1/10/2047</c:v>
                </c:pt>
                <c:pt idx="441">
                  <c:v>1/11/2047</c:v>
                </c:pt>
                <c:pt idx="442">
                  <c:v>1/12/2047</c:v>
                </c:pt>
                <c:pt idx="443">
                  <c:v>1/01/2048</c:v>
                </c:pt>
                <c:pt idx="444">
                  <c:v>1/02/2048</c:v>
                </c:pt>
                <c:pt idx="445">
                  <c:v>1/03/2048</c:v>
                </c:pt>
                <c:pt idx="446">
                  <c:v>1/04/2048</c:v>
                </c:pt>
                <c:pt idx="447">
                  <c:v>1/05/2048</c:v>
                </c:pt>
                <c:pt idx="448">
                  <c:v>1/06/2048</c:v>
                </c:pt>
                <c:pt idx="449">
                  <c:v>1/07/2048</c:v>
                </c:pt>
                <c:pt idx="450">
                  <c:v>1/08/2048</c:v>
                </c:pt>
                <c:pt idx="451">
                  <c:v>1/09/2048</c:v>
                </c:pt>
                <c:pt idx="452">
                  <c:v>1/10/2048</c:v>
                </c:pt>
                <c:pt idx="453">
                  <c:v>1/11/2048</c:v>
                </c:pt>
                <c:pt idx="454">
                  <c:v>1/12/2048</c:v>
                </c:pt>
                <c:pt idx="455">
                  <c:v>1/01/2049</c:v>
                </c:pt>
                <c:pt idx="456">
                  <c:v>1/02/2049</c:v>
                </c:pt>
                <c:pt idx="457">
                  <c:v>1/03/2049</c:v>
                </c:pt>
                <c:pt idx="458">
                  <c:v>1/04/2049</c:v>
                </c:pt>
                <c:pt idx="459">
                  <c:v>1/05/2049</c:v>
                </c:pt>
                <c:pt idx="460">
                  <c:v>1/06/2049</c:v>
                </c:pt>
                <c:pt idx="461">
                  <c:v>1/07/2049</c:v>
                </c:pt>
                <c:pt idx="462">
                  <c:v>1/08/2049</c:v>
                </c:pt>
                <c:pt idx="463">
                  <c:v>1/09/2049</c:v>
                </c:pt>
                <c:pt idx="464">
                  <c:v>1/10/2049</c:v>
                </c:pt>
                <c:pt idx="465">
                  <c:v>1/11/2049</c:v>
                </c:pt>
                <c:pt idx="466">
                  <c:v>1/12/2049</c:v>
                </c:pt>
                <c:pt idx="467">
                  <c:v>1/01/2050</c:v>
                </c:pt>
                <c:pt idx="468">
                  <c:v>1/02/2050</c:v>
                </c:pt>
                <c:pt idx="469">
                  <c:v>1/03/2050</c:v>
                </c:pt>
                <c:pt idx="470">
                  <c:v>1/04/2050</c:v>
                </c:pt>
                <c:pt idx="471">
                  <c:v>1/05/2050</c:v>
                </c:pt>
                <c:pt idx="472">
                  <c:v>1/06/2050</c:v>
                </c:pt>
                <c:pt idx="473">
                  <c:v>1/07/2050</c:v>
                </c:pt>
                <c:pt idx="474">
                  <c:v>1/08/2050</c:v>
                </c:pt>
                <c:pt idx="475">
                  <c:v>1/09/2050</c:v>
                </c:pt>
                <c:pt idx="476">
                  <c:v>1/10/2050</c:v>
                </c:pt>
                <c:pt idx="477">
                  <c:v>1/11/2050</c:v>
                </c:pt>
                <c:pt idx="478">
                  <c:v>1/12/2050</c:v>
                </c:pt>
                <c:pt idx="479">
                  <c:v>1/01/2051</c:v>
                </c:pt>
                <c:pt idx="480">
                  <c:v>1/02/2051</c:v>
                </c:pt>
                <c:pt idx="481">
                  <c:v>1/03/2051</c:v>
                </c:pt>
                <c:pt idx="482">
                  <c:v>1/04/2051</c:v>
                </c:pt>
                <c:pt idx="483">
                  <c:v>1/05/2051</c:v>
                </c:pt>
                <c:pt idx="484">
                  <c:v>1/06/2051</c:v>
                </c:pt>
                <c:pt idx="485">
                  <c:v>1/07/2051</c:v>
                </c:pt>
                <c:pt idx="486">
                  <c:v>1/08/2051</c:v>
                </c:pt>
                <c:pt idx="487">
                  <c:v>1/09/2051</c:v>
                </c:pt>
                <c:pt idx="488">
                  <c:v>1/10/2051</c:v>
                </c:pt>
                <c:pt idx="489">
                  <c:v>1/11/2051</c:v>
                </c:pt>
                <c:pt idx="490">
                  <c:v>1/12/2051</c:v>
                </c:pt>
                <c:pt idx="491">
                  <c:v>1/01/2052</c:v>
                </c:pt>
                <c:pt idx="492">
                  <c:v>1/02/2052</c:v>
                </c:pt>
                <c:pt idx="493">
                  <c:v>1/03/2052</c:v>
                </c:pt>
                <c:pt idx="494">
                  <c:v>1/04/2052</c:v>
                </c:pt>
                <c:pt idx="495">
                  <c:v>1/05/2052</c:v>
                </c:pt>
                <c:pt idx="496">
                  <c:v>1/06/2052</c:v>
                </c:pt>
                <c:pt idx="497">
                  <c:v>1/07/2052</c:v>
                </c:pt>
                <c:pt idx="498">
                  <c:v>1/08/2052</c:v>
                </c:pt>
                <c:pt idx="499">
                  <c:v>1/09/2052</c:v>
                </c:pt>
                <c:pt idx="500">
                  <c:v>1/10/2052</c:v>
                </c:pt>
                <c:pt idx="501">
                  <c:v>1/11/2052</c:v>
                </c:pt>
                <c:pt idx="502">
                  <c:v>1/12/2052</c:v>
                </c:pt>
                <c:pt idx="503">
                  <c:v>1/01/2053</c:v>
                </c:pt>
                <c:pt idx="504">
                  <c:v>1/02/2053</c:v>
                </c:pt>
                <c:pt idx="505">
                  <c:v>1/03/2053</c:v>
                </c:pt>
                <c:pt idx="506">
                  <c:v>1/04/2053</c:v>
                </c:pt>
                <c:pt idx="507">
                  <c:v>1/05/2053</c:v>
                </c:pt>
                <c:pt idx="508">
                  <c:v>1/06/2053</c:v>
                </c:pt>
                <c:pt idx="509">
                  <c:v>1/07/2053</c:v>
                </c:pt>
                <c:pt idx="510">
                  <c:v>1/08/2053</c:v>
                </c:pt>
                <c:pt idx="511">
                  <c:v>1/09/2053</c:v>
                </c:pt>
                <c:pt idx="512">
                  <c:v>1/10/2053</c:v>
                </c:pt>
                <c:pt idx="513">
                  <c:v>1/11/2053</c:v>
                </c:pt>
                <c:pt idx="514">
                  <c:v>1/12/2053</c:v>
                </c:pt>
                <c:pt idx="515">
                  <c:v>1/01/2054</c:v>
                </c:pt>
                <c:pt idx="516">
                  <c:v>1/02/2054</c:v>
                </c:pt>
                <c:pt idx="517">
                  <c:v>1/03/2054</c:v>
                </c:pt>
                <c:pt idx="518">
                  <c:v>1/04/2054</c:v>
                </c:pt>
                <c:pt idx="519">
                  <c:v>1/05/2054</c:v>
                </c:pt>
                <c:pt idx="520">
                  <c:v>1/06/2054</c:v>
                </c:pt>
                <c:pt idx="521">
                  <c:v>1/07/2054</c:v>
                </c:pt>
                <c:pt idx="522">
                  <c:v>1/08/2054</c:v>
                </c:pt>
                <c:pt idx="523">
                  <c:v>1/09/2054</c:v>
                </c:pt>
                <c:pt idx="524">
                  <c:v>1/10/2054</c:v>
                </c:pt>
                <c:pt idx="525">
                  <c:v>1/11/2054</c:v>
                </c:pt>
                <c:pt idx="526">
                  <c:v>1/12/2054</c:v>
                </c:pt>
                <c:pt idx="527">
                  <c:v>1/01/2055</c:v>
                </c:pt>
                <c:pt idx="528">
                  <c:v>1/02/2055</c:v>
                </c:pt>
                <c:pt idx="529">
                  <c:v>1/03/2055</c:v>
                </c:pt>
                <c:pt idx="530">
                  <c:v>1/04/2055</c:v>
                </c:pt>
                <c:pt idx="531">
                  <c:v>1/05/2055</c:v>
                </c:pt>
                <c:pt idx="532">
                  <c:v>1/06/2055</c:v>
                </c:pt>
                <c:pt idx="533">
                  <c:v>1/07/2055</c:v>
                </c:pt>
                <c:pt idx="534">
                  <c:v>1/08/2055</c:v>
                </c:pt>
                <c:pt idx="535">
                  <c:v>1/09/2055</c:v>
                </c:pt>
                <c:pt idx="536">
                  <c:v>1/10/2055</c:v>
                </c:pt>
                <c:pt idx="537">
                  <c:v>1/11/2055</c:v>
                </c:pt>
                <c:pt idx="538">
                  <c:v>1/12/2055</c:v>
                </c:pt>
                <c:pt idx="539">
                  <c:v>1/01/2056</c:v>
                </c:pt>
                <c:pt idx="540">
                  <c:v>1/02/2056</c:v>
                </c:pt>
                <c:pt idx="541">
                  <c:v>1/03/2056</c:v>
                </c:pt>
                <c:pt idx="542">
                  <c:v>1/04/2056</c:v>
                </c:pt>
                <c:pt idx="543">
                  <c:v>1/05/2056</c:v>
                </c:pt>
                <c:pt idx="544">
                  <c:v>1/06/2056</c:v>
                </c:pt>
                <c:pt idx="545">
                  <c:v>1/07/2056</c:v>
                </c:pt>
                <c:pt idx="546">
                  <c:v>1/08/2056</c:v>
                </c:pt>
                <c:pt idx="547">
                  <c:v>1/09/2056</c:v>
                </c:pt>
                <c:pt idx="548">
                  <c:v>1/10/2056</c:v>
                </c:pt>
                <c:pt idx="549">
                  <c:v>1/11/2056</c:v>
                </c:pt>
                <c:pt idx="550">
                  <c:v>1/12/2056</c:v>
                </c:pt>
                <c:pt idx="551">
                  <c:v>1/01/2057</c:v>
                </c:pt>
                <c:pt idx="552">
                  <c:v>1/02/2057</c:v>
                </c:pt>
                <c:pt idx="553">
                  <c:v>1/03/2057</c:v>
                </c:pt>
                <c:pt idx="554">
                  <c:v>1/04/2057</c:v>
                </c:pt>
                <c:pt idx="555">
                  <c:v>1/05/2057</c:v>
                </c:pt>
                <c:pt idx="556">
                  <c:v>1/06/2057</c:v>
                </c:pt>
                <c:pt idx="557">
                  <c:v>1/07/2057</c:v>
                </c:pt>
                <c:pt idx="558">
                  <c:v>1/08/2057</c:v>
                </c:pt>
                <c:pt idx="559">
                  <c:v>1/09/2057</c:v>
                </c:pt>
                <c:pt idx="560">
                  <c:v>1/10/2057</c:v>
                </c:pt>
                <c:pt idx="561">
                  <c:v>1/11/2057</c:v>
                </c:pt>
                <c:pt idx="562">
                  <c:v>1/12/2057</c:v>
                </c:pt>
                <c:pt idx="563">
                  <c:v>1/01/2058</c:v>
                </c:pt>
                <c:pt idx="564">
                  <c:v>1/02/2058</c:v>
                </c:pt>
                <c:pt idx="565">
                  <c:v>1/03/2058</c:v>
                </c:pt>
                <c:pt idx="566">
                  <c:v>1/04/2058</c:v>
                </c:pt>
                <c:pt idx="567">
                  <c:v>1/05/2058</c:v>
                </c:pt>
                <c:pt idx="568">
                  <c:v>1/06/2058</c:v>
                </c:pt>
                <c:pt idx="569">
                  <c:v>1/07/2058</c:v>
                </c:pt>
                <c:pt idx="570">
                  <c:v>1/08/2058</c:v>
                </c:pt>
                <c:pt idx="571">
                  <c:v>1/09/2058</c:v>
                </c:pt>
                <c:pt idx="572">
                  <c:v>1/10/2058</c:v>
                </c:pt>
                <c:pt idx="573">
                  <c:v>1/11/2058</c:v>
                </c:pt>
                <c:pt idx="574">
                  <c:v>1/12/2058</c:v>
                </c:pt>
                <c:pt idx="575">
                  <c:v>1/01/2059</c:v>
                </c:pt>
                <c:pt idx="576">
                  <c:v>1/02/2059</c:v>
                </c:pt>
                <c:pt idx="577">
                  <c:v>1/03/2059</c:v>
                </c:pt>
                <c:pt idx="578">
                  <c:v>1/04/2059</c:v>
                </c:pt>
                <c:pt idx="579">
                  <c:v>1/05/2059</c:v>
                </c:pt>
                <c:pt idx="580">
                  <c:v>1/06/2059</c:v>
                </c:pt>
                <c:pt idx="581">
                  <c:v>1/07/2059</c:v>
                </c:pt>
                <c:pt idx="582">
                  <c:v>1/08/2059</c:v>
                </c:pt>
                <c:pt idx="583">
                  <c:v>1/09/2059</c:v>
                </c:pt>
                <c:pt idx="584">
                  <c:v>1/10/2059</c:v>
                </c:pt>
                <c:pt idx="585">
                  <c:v>1/11/2059</c:v>
                </c:pt>
                <c:pt idx="586">
                  <c:v>1/12/2059</c:v>
                </c:pt>
                <c:pt idx="587">
                  <c:v>1/01/2060</c:v>
                </c:pt>
                <c:pt idx="588">
                  <c:v>1/02/2060</c:v>
                </c:pt>
                <c:pt idx="589">
                  <c:v>1/03/2060</c:v>
                </c:pt>
                <c:pt idx="590">
                  <c:v>1/04/2060</c:v>
                </c:pt>
                <c:pt idx="591">
                  <c:v>1/05/2060</c:v>
                </c:pt>
                <c:pt idx="592">
                  <c:v>1/06/2060</c:v>
                </c:pt>
                <c:pt idx="593">
                  <c:v>1/07/2060</c:v>
                </c:pt>
                <c:pt idx="594">
                  <c:v>1/08/2060</c:v>
                </c:pt>
                <c:pt idx="595">
                  <c:v>1/09/2060</c:v>
                </c:pt>
                <c:pt idx="596">
                  <c:v>1/10/2060</c:v>
                </c:pt>
                <c:pt idx="597">
                  <c:v>1/11/2060</c:v>
                </c:pt>
                <c:pt idx="598">
                  <c:v>1/12/2060</c:v>
                </c:pt>
                <c:pt idx="599">
                  <c:v>1/01/2061</c:v>
                </c:pt>
                <c:pt idx="600">
                  <c:v>1/02/2061</c:v>
                </c:pt>
                <c:pt idx="601">
                  <c:v>1/03/2061</c:v>
                </c:pt>
                <c:pt idx="602">
                  <c:v>1/04/2061</c:v>
                </c:pt>
                <c:pt idx="603">
                  <c:v>1/05/2061</c:v>
                </c:pt>
                <c:pt idx="604">
                  <c:v>1/06/2061</c:v>
                </c:pt>
                <c:pt idx="605">
                  <c:v>1/07/2061</c:v>
                </c:pt>
                <c:pt idx="606">
                  <c:v>1/08/2061</c:v>
                </c:pt>
                <c:pt idx="607">
                  <c:v>1/09/2061</c:v>
                </c:pt>
                <c:pt idx="608">
                  <c:v>1/10/2061</c:v>
                </c:pt>
                <c:pt idx="609">
                  <c:v>1/11/2061</c:v>
                </c:pt>
                <c:pt idx="610">
                  <c:v>1/12/2061</c:v>
                </c:pt>
                <c:pt idx="611">
                  <c:v>1/01/2062</c:v>
                </c:pt>
                <c:pt idx="612">
                  <c:v>1/02/2062</c:v>
                </c:pt>
                <c:pt idx="613">
                  <c:v>1/03/2062</c:v>
                </c:pt>
                <c:pt idx="614">
                  <c:v>1/04/2062</c:v>
                </c:pt>
                <c:pt idx="615">
                  <c:v>1/05/2062</c:v>
                </c:pt>
                <c:pt idx="616">
                  <c:v>1/06/2062</c:v>
                </c:pt>
                <c:pt idx="617">
                  <c:v>1/07/2062</c:v>
                </c:pt>
                <c:pt idx="618">
                  <c:v>1/08/2062</c:v>
                </c:pt>
                <c:pt idx="619">
                  <c:v>1/09/2062</c:v>
                </c:pt>
                <c:pt idx="620">
                  <c:v>1/10/2062</c:v>
                </c:pt>
                <c:pt idx="621">
                  <c:v>1/11/2062</c:v>
                </c:pt>
                <c:pt idx="622">
                  <c:v>1/12/2062</c:v>
                </c:pt>
                <c:pt idx="623">
                  <c:v>1/01/2063</c:v>
                </c:pt>
                <c:pt idx="624">
                  <c:v>1/02/2063</c:v>
                </c:pt>
                <c:pt idx="625">
                  <c:v>1/03/2063</c:v>
                </c:pt>
                <c:pt idx="626">
                  <c:v>1/04/2063</c:v>
                </c:pt>
                <c:pt idx="627">
                  <c:v>1/05/2063</c:v>
                </c:pt>
                <c:pt idx="628">
                  <c:v>1/06/2063</c:v>
                </c:pt>
                <c:pt idx="629">
                  <c:v>1/07/2063</c:v>
                </c:pt>
                <c:pt idx="630">
                  <c:v>1/08/2063</c:v>
                </c:pt>
                <c:pt idx="631">
                  <c:v>1/09/2063</c:v>
                </c:pt>
                <c:pt idx="632">
                  <c:v>1/10/2063</c:v>
                </c:pt>
                <c:pt idx="633">
                  <c:v>1/11/2063</c:v>
                </c:pt>
                <c:pt idx="634">
                  <c:v>1/12/2063</c:v>
                </c:pt>
                <c:pt idx="635">
                  <c:v>1/01/2064</c:v>
                </c:pt>
                <c:pt idx="636">
                  <c:v>1/02/2064</c:v>
                </c:pt>
              </c:strCache>
            </c:strRef>
          </c:cat>
          <c:val>
            <c:numRef>
              <c:f>_Hidden29!$F$2:$F$638</c:f>
              <c:numCache>
                <c:ptCount val="637"/>
                <c:pt idx="0">
                  <c:v>1000000000</c:v>
                </c:pt>
                <c:pt idx="1">
                  <c:v>1000000000</c:v>
                </c:pt>
                <c:pt idx="2">
                  <c:v>1000000000</c:v>
                </c:pt>
                <c:pt idx="3">
                  <c:v>1000000000</c:v>
                </c:pt>
                <c:pt idx="4">
                  <c:v>1000000000</c:v>
                </c:pt>
                <c:pt idx="5">
                  <c:v>1000000000</c:v>
                </c:pt>
                <c:pt idx="6">
                  <c:v>1000000000</c:v>
                </c:pt>
                <c:pt idx="7">
                  <c:v>1000000000</c:v>
                </c:pt>
                <c:pt idx="8">
                  <c:v>1000000000</c:v>
                </c:pt>
                <c:pt idx="9">
                  <c:v>1000000000</c:v>
                </c:pt>
                <c:pt idx="10">
                  <c:v>1000000000</c:v>
                </c:pt>
                <c:pt idx="11">
                  <c:v>1000000000</c:v>
                </c:pt>
                <c:pt idx="12">
                  <c:v>1000000000</c:v>
                </c:pt>
                <c:pt idx="13">
                  <c:v>1000000000</c:v>
                </c:pt>
                <c:pt idx="14">
                  <c:v>1000000000</c:v>
                </c:pt>
                <c:pt idx="15">
                  <c:v>1000000000</c:v>
                </c:pt>
                <c:pt idx="16">
                  <c:v>1000000000</c:v>
                </c:pt>
                <c:pt idx="17">
                  <c:v>1000000000</c:v>
                </c:pt>
                <c:pt idx="18">
                  <c:v>1000000000</c:v>
                </c:pt>
                <c:pt idx="19">
                  <c:v>1000000000</c:v>
                </c:pt>
                <c:pt idx="20">
                  <c:v>1000000000</c:v>
                </c:pt>
                <c:pt idx="21">
                  <c:v>1000000000</c:v>
                </c:pt>
                <c:pt idx="22">
                  <c:v>1000000000</c:v>
                </c:pt>
                <c:pt idx="23">
                  <c:v>1000000000</c:v>
                </c:pt>
                <c:pt idx="24">
                  <c:v>1000000000</c:v>
                </c:pt>
                <c:pt idx="25">
                  <c:v>1000000000</c:v>
                </c:pt>
                <c:pt idx="26">
                  <c:v>1000000000</c:v>
                </c:pt>
                <c:pt idx="27">
                  <c:v>1000000000</c:v>
                </c:pt>
                <c:pt idx="28">
                  <c:v>1000000000</c:v>
                </c:pt>
                <c:pt idx="29">
                  <c:v>1000000000</c:v>
                </c:pt>
                <c:pt idx="30">
                  <c:v>1000000000</c:v>
                </c:pt>
                <c:pt idx="31">
                  <c:v>1000000000</c:v>
                </c:pt>
                <c:pt idx="32">
                  <c:v>1000000000</c:v>
                </c:pt>
                <c:pt idx="33">
                  <c:v>1000000000</c:v>
                </c:pt>
                <c:pt idx="34">
                  <c:v>1000000000</c:v>
                </c:pt>
                <c:pt idx="35">
                  <c:v>1000000000</c:v>
                </c:pt>
                <c:pt idx="36">
                  <c:v>1000000000</c:v>
                </c:pt>
                <c:pt idx="37">
                  <c:v>1000000000</c:v>
                </c:pt>
                <c:pt idx="38">
                  <c:v>1000000000</c:v>
                </c:pt>
                <c:pt idx="39">
                  <c:v>1000000000</c:v>
                </c:pt>
                <c:pt idx="40">
                  <c:v>1000000000</c:v>
                </c:pt>
                <c:pt idx="41">
                  <c:v>1000000000</c:v>
                </c:pt>
                <c:pt idx="42">
                  <c:v>1000000000</c:v>
                </c:pt>
                <c:pt idx="43">
                  <c:v>1000000000</c:v>
                </c:pt>
                <c:pt idx="44">
                  <c:v>1000000000</c:v>
                </c:pt>
                <c:pt idx="45">
                  <c:v>1000000000</c:v>
                </c:pt>
                <c:pt idx="46">
                  <c:v>1000000000</c:v>
                </c:pt>
                <c:pt idx="47">
                  <c:v>1000000000</c:v>
                </c:pt>
                <c:pt idx="48">
                  <c:v>1000000000</c:v>
                </c:pt>
                <c:pt idx="49">
                  <c:v>1000000000</c:v>
                </c:pt>
                <c:pt idx="50">
                  <c:v>1000000000</c:v>
                </c:pt>
                <c:pt idx="51">
                  <c:v>1000000000</c:v>
                </c:pt>
                <c:pt idx="52">
                  <c:v>1000000000</c:v>
                </c:pt>
                <c:pt idx="53">
                  <c:v>1000000000</c:v>
                </c:pt>
                <c:pt idx="54">
                  <c:v>1000000000</c:v>
                </c:pt>
                <c:pt idx="55">
                  <c:v>1000000000</c:v>
                </c:pt>
                <c:pt idx="56">
                  <c:v>1000000000</c:v>
                </c:pt>
                <c:pt idx="57">
                  <c:v>1000000000</c:v>
                </c:pt>
                <c:pt idx="58">
                  <c:v>1000000000</c:v>
                </c:pt>
                <c:pt idx="59">
                  <c:v>1000000000</c:v>
                </c:pt>
                <c:pt idx="60">
                  <c:v>1000000000</c:v>
                </c:pt>
                <c:pt idx="61">
                  <c:v>1000000000</c:v>
                </c:pt>
                <c:pt idx="62">
                  <c:v>1000000000</c:v>
                </c:pt>
                <c:pt idx="63">
                  <c:v>1000000000</c:v>
                </c:pt>
                <c:pt idx="64">
                  <c:v>1000000000</c:v>
                </c:pt>
                <c:pt idx="65">
                  <c:v>1000000000</c:v>
                </c:pt>
                <c:pt idx="66">
                  <c:v>1000000000</c:v>
                </c:pt>
                <c:pt idx="67">
                  <c:v>1000000000</c:v>
                </c:pt>
                <c:pt idx="68">
                  <c:v>1000000000</c:v>
                </c:pt>
                <c:pt idx="69">
                  <c:v>1000000000</c:v>
                </c:pt>
                <c:pt idx="70">
                  <c:v>1000000000</c:v>
                </c:pt>
                <c:pt idx="71">
                  <c:v>1000000000</c:v>
                </c:pt>
                <c:pt idx="72">
                  <c:v>1000000000</c:v>
                </c:pt>
                <c:pt idx="73">
                  <c:v>1000000000</c:v>
                </c:pt>
                <c:pt idx="74">
                  <c:v>1000000000</c:v>
                </c:pt>
                <c:pt idx="75">
                  <c:v>1000000000</c:v>
                </c:pt>
                <c:pt idx="76">
                  <c:v>1000000000</c:v>
                </c:pt>
                <c:pt idx="77">
                  <c:v>1000000000</c:v>
                </c:pt>
                <c:pt idx="78">
                  <c:v>1000000000</c:v>
                </c:pt>
                <c:pt idx="79">
                  <c:v>1000000000</c:v>
                </c:pt>
                <c:pt idx="80">
                  <c:v>1000000000</c:v>
                </c:pt>
                <c:pt idx="81">
                  <c:v>1000000000</c:v>
                </c:pt>
                <c:pt idx="82">
                  <c:v>1000000000</c:v>
                </c:pt>
                <c:pt idx="83">
                  <c:v>1000000000</c:v>
                </c:pt>
                <c:pt idx="84">
                  <c:v>1000000000</c:v>
                </c:pt>
                <c:pt idx="85">
                  <c:v>1000000000</c:v>
                </c:pt>
                <c:pt idx="86">
                  <c:v>1000000000</c:v>
                </c:pt>
                <c:pt idx="87">
                  <c:v>1000000000</c:v>
                </c:pt>
                <c:pt idx="88">
                  <c:v>1000000000</c:v>
                </c:pt>
                <c:pt idx="89">
                  <c:v>1000000000</c:v>
                </c:pt>
                <c:pt idx="90">
                  <c:v>1000000000</c:v>
                </c:pt>
                <c:pt idx="91">
                  <c:v>1000000000</c:v>
                </c:pt>
                <c:pt idx="92">
                  <c:v>1000000000</c:v>
                </c:pt>
                <c:pt idx="93">
                  <c:v>1000000000</c:v>
                </c:pt>
                <c:pt idx="94">
                  <c:v>1000000000</c:v>
                </c:pt>
                <c:pt idx="95">
                  <c:v>1000000000</c:v>
                </c:pt>
                <c:pt idx="96">
                  <c:v>1000000000</c:v>
                </c:pt>
                <c:pt idx="97">
                  <c:v>1000000000</c:v>
                </c:pt>
                <c:pt idx="98">
                  <c:v>1000000000</c:v>
                </c:pt>
                <c:pt idx="99">
                  <c:v>1000000000</c:v>
                </c:pt>
                <c:pt idx="100">
                  <c:v>1000000000</c:v>
                </c:pt>
                <c:pt idx="101">
                  <c:v>1000000000</c:v>
                </c:pt>
                <c:pt idx="102">
                  <c:v>1000000000</c:v>
                </c:pt>
                <c:pt idx="103">
                  <c:v>1000000000</c:v>
                </c:pt>
                <c:pt idx="104">
                  <c:v>1000000000</c:v>
                </c:pt>
                <c:pt idx="105">
                  <c:v>1000000000</c:v>
                </c:pt>
                <c:pt idx="106">
                  <c:v>1000000000</c:v>
                </c:pt>
                <c:pt idx="107">
                  <c:v>1000000000</c:v>
                </c:pt>
                <c:pt idx="108">
                  <c:v>1000000000</c:v>
                </c:pt>
                <c:pt idx="109">
                  <c:v>1000000000</c:v>
                </c:pt>
                <c:pt idx="110">
                  <c:v>1000000000</c:v>
                </c:pt>
                <c:pt idx="111">
                  <c:v>1000000000</c:v>
                </c:pt>
                <c:pt idx="112">
                  <c:v>1000000000</c:v>
                </c:pt>
                <c:pt idx="113">
                  <c:v>1000000000</c:v>
                </c:pt>
                <c:pt idx="114">
                  <c:v>1000000000</c:v>
                </c:pt>
                <c:pt idx="115">
                  <c:v>1000000000</c:v>
                </c:pt>
                <c:pt idx="116">
                  <c:v>1000000000</c:v>
                </c:pt>
                <c:pt idx="117">
                  <c:v>1000000000</c:v>
                </c:pt>
                <c:pt idx="118">
                  <c:v>1000000000</c:v>
                </c:pt>
                <c:pt idx="119">
                  <c:v>1000000000</c:v>
                </c:pt>
                <c:pt idx="120">
                  <c:v>1000000000</c:v>
                </c:pt>
                <c:pt idx="121">
                  <c:v>1000000000</c:v>
                </c:pt>
                <c:pt idx="122">
                  <c:v>1000000000</c:v>
                </c:pt>
                <c:pt idx="123">
                  <c:v>1000000000</c:v>
                </c:pt>
                <c:pt idx="124">
                  <c:v>1000000000</c:v>
                </c:pt>
                <c:pt idx="125">
                  <c:v>1000000000</c:v>
                </c:pt>
                <c:pt idx="126">
                  <c:v>1000000000</c:v>
                </c:pt>
                <c:pt idx="127">
                  <c:v>1000000000</c:v>
                </c:pt>
                <c:pt idx="128">
                  <c:v>1000000000</c:v>
                </c:pt>
                <c:pt idx="129">
                  <c:v>1000000000</c:v>
                </c:pt>
                <c:pt idx="130">
                  <c:v>1000000000</c:v>
                </c:pt>
                <c:pt idx="131">
                  <c:v>1000000000</c:v>
                </c:pt>
                <c:pt idx="132">
                  <c:v>1000000000</c:v>
                </c:pt>
                <c:pt idx="133">
                  <c:v>1000000000</c:v>
                </c:pt>
                <c:pt idx="134">
                  <c:v>1000000000</c:v>
                </c:pt>
                <c:pt idx="135">
                  <c:v>1000000000</c:v>
                </c:pt>
                <c:pt idx="136">
                  <c:v>1000000000</c:v>
                </c:pt>
                <c:pt idx="137">
                  <c:v>1000000000</c:v>
                </c:pt>
                <c:pt idx="138">
                  <c:v>1000000000</c:v>
                </c:pt>
                <c:pt idx="139">
                  <c:v>1000000000</c:v>
                </c:pt>
                <c:pt idx="140">
                  <c:v>500000000</c:v>
                </c:pt>
                <c:pt idx="141">
                  <c:v>500000000</c:v>
                </c:pt>
                <c:pt idx="142">
                  <c:v>500000000</c:v>
                </c:pt>
                <c:pt idx="143">
                  <c:v>500000000</c:v>
                </c:pt>
                <c:pt idx="144">
                  <c:v>500000000</c:v>
                </c:pt>
                <c:pt idx="145">
                  <c:v>500000000</c:v>
                </c:pt>
                <c:pt idx="146">
                  <c:v>500000000</c:v>
                </c:pt>
                <c:pt idx="147">
                  <c:v>500000000</c:v>
                </c:pt>
                <c:pt idx="148">
                  <c:v>500000000</c:v>
                </c:pt>
                <c:pt idx="149">
                  <c:v>500000000</c:v>
                </c:pt>
                <c:pt idx="150">
                  <c:v>500000000</c:v>
                </c:pt>
                <c:pt idx="151">
                  <c:v>500000000</c:v>
                </c:pt>
                <c:pt idx="152">
                  <c:v>500000000</c:v>
                </c:pt>
                <c:pt idx="153">
                  <c:v>500000000</c:v>
                </c:pt>
                <c:pt idx="154">
                  <c:v>500000000</c:v>
                </c:pt>
                <c:pt idx="155">
                  <c:v>500000000</c:v>
                </c:pt>
                <c:pt idx="156">
                  <c:v>500000000</c:v>
                </c:pt>
                <c:pt idx="157">
                  <c:v>500000000</c:v>
                </c:pt>
                <c:pt idx="158">
                  <c:v>500000000</c:v>
                </c:pt>
                <c:pt idx="159">
                  <c:v>500000000</c:v>
                </c:pt>
                <c:pt idx="160">
                  <c:v>500000000</c:v>
                </c:pt>
                <c:pt idx="161">
                  <c:v>500000000</c:v>
                </c:pt>
                <c:pt idx="162">
                  <c:v>0</c:v>
                </c:pt>
                <c:pt idx="163">
                  <c:v>0</c:v>
                </c:pt>
              </c:numCache>
            </c:numRef>
          </c:val>
          <c:smooth val="0"/>
        </c:ser>
        <c:axId val="14901051"/>
        <c:axId val="67000596"/>
      </c:lineChart>
      <c:catAx>
        <c:axId val="14901051"/>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67000596"/>
        <c:crosses val="autoZero"/>
        <c:auto val="1"/>
        <c:lblOffset val="100"/>
        <c:tickLblSkip val="1"/>
        <c:noMultiLvlLbl val="0"/>
      </c:catAx>
      <c:valAx>
        <c:axId val="67000596"/>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4901051"/>
        <c:crossesAt val="1"/>
        <c:crossBetween val="between"/>
        <c:dispUnits/>
      </c:valAx>
      <c:spPr>
        <a:noFill/>
        <a:ln>
          <a:noFill/>
        </a:ln>
      </c:spPr>
    </c:plotArea>
    <c:legend>
      <c:legendPos val="r"/>
      <c:layout>
        <c:manualLayout>
          <c:xMode val="edge"/>
          <c:yMode val="edge"/>
          <c:x val="0.6845"/>
          <c:y val="0.07175"/>
          <c:w val="0.3145"/>
          <c:h val="0.146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1"/>
          <c:y val="0.01075"/>
        </c:manualLayout>
      </c:layout>
      <c:spPr>
        <a:noFill/>
        <a:ln w="3175">
          <a:solidFill>
            <a:srgbClr val="000000"/>
          </a:solidFill>
        </a:ln>
      </c:spPr>
    </c:title>
    <c:plotArea>
      <c:layout>
        <c:manualLayout>
          <c:xMode val="edge"/>
          <c:yMode val="edge"/>
          <c:x val="0.01275"/>
          <c:y val="0.122"/>
          <c:w val="0.9745"/>
          <c:h val="0.85825"/>
        </c:manualLayout>
      </c:layout>
      <c:barChart>
        <c:barDir val="col"/>
        <c:grouping val="clustered"/>
        <c:varyColors val="0"/>
        <c:ser>
          <c:idx val="0"/>
          <c:order val="0"/>
          <c:tx>
            <c:strRef>
              <c:f>_Hidden11!$B$1:$B$1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_Hidden11!$A$2:$A$17</c:f>
              <c:strCache>
                <c:ptCount val="16"/>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strCache>
            </c:strRef>
          </c:cat>
          <c:val>
            <c:numRef>
              <c:f>_Hidden11!$B$2:$B$17</c:f>
              <c:numCache>
                <c:ptCount val="16"/>
                <c:pt idx="0">
                  <c:v>0.0628118879382487</c:v>
                </c:pt>
                <c:pt idx="1">
                  <c:v>0.18595298254068193</c:v>
                </c:pt>
                <c:pt idx="2">
                  <c:v>0.6756633261024384</c:v>
                </c:pt>
                <c:pt idx="3">
                  <c:v>0.04869631664564231</c:v>
                </c:pt>
                <c:pt idx="4">
                  <c:v>0.007055671785327188</c:v>
                </c:pt>
                <c:pt idx="5">
                  <c:v>0.0013530778556321312</c:v>
                </c:pt>
                <c:pt idx="6">
                  <c:v>0.003816481807103075</c:v>
                </c:pt>
                <c:pt idx="7">
                  <c:v>0.006613733762884457</c:v>
                </c:pt>
                <c:pt idx="8">
                  <c:v>0.002964538902333089</c:v>
                </c:pt>
                <c:pt idx="9">
                  <c:v>0.0007606192516310146</c:v>
                </c:pt>
                <c:pt idx="10">
                  <c:v>0.0004221755398216007</c:v>
                </c:pt>
                <c:pt idx="11">
                  <c:v>0.000872896087222818</c:v>
                </c:pt>
                <c:pt idx="12">
                  <c:v>0.0018639346818074823</c:v>
                </c:pt>
                <c:pt idx="13">
                  <c:v>0.0009065516191928385</c:v>
                </c:pt>
                <c:pt idx="14">
                  <c:v>0.00022164957760064297</c:v>
                </c:pt>
                <c:pt idx="15">
                  <c:v>2.415590243251323E-05</c:v>
                </c:pt>
              </c:numCache>
            </c:numRef>
          </c:val>
        </c:ser>
        <c:gapWidth val="80"/>
        <c:axId val="3245891"/>
        <c:axId val="29213020"/>
      </c:barChart>
      <c:catAx>
        <c:axId val="3245891"/>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29213020"/>
        <c:crosses val="autoZero"/>
        <c:auto val="1"/>
        <c:lblOffset val="100"/>
        <c:tickLblSkip val="1"/>
        <c:noMultiLvlLbl val="0"/>
      </c:catAx>
      <c:valAx>
        <c:axId val="2921302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24589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25"/>
          <c:y val="0"/>
        </c:manualLayout>
      </c:layout>
      <c:spPr>
        <a:noFill/>
        <a:ln w="3175">
          <a:solidFill>
            <a:srgbClr val="000000"/>
          </a:solidFill>
        </a:ln>
      </c:spPr>
    </c:title>
    <c:plotArea>
      <c:layout>
        <c:manualLayout>
          <c:xMode val="edge"/>
          <c:yMode val="edge"/>
          <c:x val="0.0135"/>
          <c:y val="0.12575"/>
          <c:w val="0.973"/>
          <c:h val="0.854"/>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_Hidden12!$A$2:$A$31</c:f>
              <c:strCache>
                <c:ptCount val="30"/>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&gt;26 and &lt;=27</c:v>
                </c:pt>
                <c:pt idx="27">
                  <c:v>&gt;27 and &lt;=28</c:v>
                </c:pt>
                <c:pt idx="28">
                  <c:v>&gt;30 and &lt;=31</c:v>
                </c:pt>
                <c:pt idx="29">
                  <c:v>&gt;34 and &lt;=35</c:v>
                </c:pt>
              </c:strCache>
            </c:strRef>
          </c:cat>
          <c:val>
            <c:numRef>
              <c:f>_Hidden12!$B$2:$B$31</c:f>
              <c:numCache>
                <c:ptCount val="30"/>
                <c:pt idx="0">
                  <c:v>0</c:v>
                </c:pt>
                <c:pt idx="1">
                  <c:v>0.001318134215674571</c:v>
                </c:pt>
                <c:pt idx="2">
                  <c:v>0.0017819836816927418</c:v>
                </c:pt>
                <c:pt idx="3">
                  <c:v>0.004049765969131476</c:v>
                </c:pt>
                <c:pt idx="4">
                  <c:v>0.006007574897585111</c:v>
                </c:pt>
                <c:pt idx="5">
                  <c:v>0.005522972338904333</c:v>
                </c:pt>
                <c:pt idx="6">
                  <c:v>0.01249233917057644</c:v>
                </c:pt>
                <c:pt idx="7">
                  <c:v>0.022154345389671874</c:v>
                </c:pt>
                <c:pt idx="8">
                  <c:v>0.12014833260335288</c:v>
                </c:pt>
                <c:pt idx="9">
                  <c:v>0.04871233067331916</c:v>
                </c:pt>
                <c:pt idx="10">
                  <c:v>0.03228804913934204</c:v>
                </c:pt>
                <c:pt idx="11">
                  <c:v>0.06553188220133283</c:v>
                </c:pt>
                <c:pt idx="12">
                  <c:v>0.029936515338696318</c:v>
                </c:pt>
                <c:pt idx="13">
                  <c:v>0.0932722145691659</c:v>
                </c:pt>
                <c:pt idx="14">
                  <c:v>0.03139093062272637</c:v>
                </c:pt>
                <c:pt idx="15">
                  <c:v>0.023544025235697368</c:v>
                </c:pt>
                <c:pt idx="16">
                  <c:v>0.05637661237040366</c:v>
                </c:pt>
                <c:pt idx="17">
                  <c:v>0.029766335590443744</c:v>
                </c:pt>
                <c:pt idx="18">
                  <c:v>0.13707639213352335</c:v>
                </c:pt>
                <c:pt idx="19">
                  <c:v>0.03125225591876212</c:v>
                </c:pt>
                <c:pt idx="20">
                  <c:v>0.020490207019790187</c:v>
                </c:pt>
                <c:pt idx="21">
                  <c:v>0.014535253199864762</c:v>
                </c:pt>
                <c:pt idx="22">
                  <c:v>0.02744625040417795</c:v>
                </c:pt>
                <c:pt idx="23">
                  <c:v>0.1451433696568917</c:v>
                </c:pt>
                <c:pt idx="24">
                  <c:v>0.02389048481193872</c:v>
                </c:pt>
                <c:pt idx="25">
                  <c:v>0.011421752998767017</c:v>
                </c:pt>
                <c:pt idx="26">
                  <c:v>0.0009526253081260602</c:v>
                </c:pt>
                <c:pt idx="27">
                  <c:v>0.0034118911572786387</c:v>
                </c:pt>
                <c:pt idx="28">
                  <c:v>3.674277383235088E-05</c:v>
                </c:pt>
                <c:pt idx="29">
                  <c:v>4.8430609330394825E-05</c:v>
                </c:pt>
              </c:numCache>
            </c:numRef>
          </c:val>
        </c:ser>
        <c:gapWidth val="80"/>
        <c:axId val="61590589"/>
        <c:axId val="17444390"/>
      </c:barChart>
      <c:catAx>
        <c:axId val="61590589"/>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17444390"/>
        <c:crosses val="autoZero"/>
        <c:auto val="1"/>
        <c:lblOffset val="100"/>
        <c:tickLblSkip val="1"/>
        <c:noMultiLvlLbl val="0"/>
      </c:catAx>
      <c:valAx>
        <c:axId val="1744439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159058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15"/>
          <c:y val="0.00925"/>
        </c:manualLayout>
      </c:layout>
      <c:spPr>
        <a:noFill/>
        <a:ln w="3175">
          <a:solidFill>
            <a:srgbClr val="000000"/>
          </a:solidFill>
        </a:ln>
      </c:spPr>
    </c:title>
    <c:plotArea>
      <c:layout>
        <c:manualLayout>
          <c:xMode val="edge"/>
          <c:yMode val="edge"/>
          <c:x val="0.01275"/>
          <c:y val="0.125"/>
          <c:w val="0.9745"/>
          <c:h val="0.85475"/>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_Hidden13!$A$2:$A$32</c:f>
              <c:strCache>
                <c:ptCount val="31"/>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&gt;28 and &lt;=29</c:v>
                </c:pt>
                <c:pt idx="28">
                  <c:v>&gt;29 and &lt;=30</c:v>
                </c:pt>
                <c:pt idx="29">
                  <c:v>&gt;30 and &lt;=31</c:v>
                </c:pt>
                <c:pt idx="30">
                  <c:v>&gt;39 and &lt;=40</c:v>
                </c:pt>
              </c:strCache>
            </c:strRef>
          </c:cat>
          <c:val>
            <c:numRef>
              <c:f>_Hidden13!$B$2:$B$32</c:f>
              <c:numCache>
                <c:ptCount val="31"/>
                <c:pt idx="0">
                  <c:v>0</c:v>
                </c:pt>
                <c:pt idx="1">
                  <c:v>0.00042453901703337865</c:v>
                </c:pt>
                <c:pt idx="2">
                  <c:v>0.0008773613443506074</c:v>
                </c:pt>
                <c:pt idx="3">
                  <c:v>0.000730804383037248</c:v>
                </c:pt>
                <c:pt idx="4">
                  <c:v>0.006378199728385995</c:v>
                </c:pt>
                <c:pt idx="5">
                  <c:v>0.0033207541410279324</c:v>
                </c:pt>
                <c:pt idx="6">
                  <c:v>0.005870203487751566</c:v>
                </c:pt>
                <c:pt idx="7">
                  <c:v>0.01051018313737093</c:v>
                </c:pt>
                <c:pt idx="8">
                  <c:v>0.015464199055127364</c:v>
                </c:pt>
                <c:pt idx="9">
                  <c:v>0.1408783016746133</c:v>
                </c:pt>
                <c:pt idx="10">
                  <c:v>0.041984440319437814</c:v>
                </c:pt>
                <c:pt idx="11">
                  <c:v>0.025257388548291355</c:v>
                </c:pt>
                <c:pt idx="12">
                  <c:v>0.08670984202409741</c:v>
                </c:pt>
                <c:pt idx="13">
                  <c:v>0.006165304405473431</c:v>
                </c:pt>
                <c:pt idx="14">
                  <c:v>0.12649022109071442</c:v>
                </c:pt>
                <c:pt idx="15">
                  <c:v>0.004457672604404583</c:v>
                </c:pt>
                <c:pt idx="16">
                  <c:v>0.012907539292223899</c:v>
                </c:pt>
                <c:pt idx="17">
                  <c:v>0.06972429086096626</c:v>
                </c:pt>
                <c:pt idx="18">
                  <c:v>0.008517022718865013</c:v>
                </c:pt>
                <c:pt idx="19">
                  <c:v>0.18735699702166247</c:v>
                </c:pt>
                <c:pt idx="20">
                  <c:v>0.004223708517664912</c:v>
                </c:pt>
                <c:pt idx="21">
                  <c:v>0.006562717157673274</c:v>
                </c:pt>
                <c:pt idx="22">
                  <c:v>0.013250455511272193</c:v>
                </c:pt>
                <c:pt idx="23">
                  <c:v>0.01568636495422031</c:v>
                </c:pt>
                <c:pt idx="24">
                  <c:v>0.19292816474325128</c:v>
                </c:pt>
                <c:pt idx="25">
                  <c:v>0.0050135902797312625</c:v>
                </c:pt>
                <c:pt idx="26">
                  <c:v>0.0002833703486087004</c:v>
                </c:pt>
                <c:pt idx="27">
                  <c:v>0.0006562263107481006</c:v>
                </c:pt>
                <c:pt idx="28">
                  <c:v>0.007268828997298354</c:v>
                </c:pt>
                <c:pt idx="29">
                  <c:v>1.613494153387699E-05</c:v>
                </c:pt>
                <c:pt idx="30">
                  <c:v>8.51733831627457E-05</c:v>
                </c:pt>
              </c:numCache>
            </c:numRef>
          </c:val>
        </c:ser>
        <c:gapWidth val="80"/>
        <c:axId val="22781783"/>
        <c:axId val="3709456"/>
      </c:barChart>
      <c:catAx>
        <c:axId val="22781783"/>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3709456"/>
        <c:crosses val="autoZero"/>
        <c:auto val="1"/>
        <c:lblOffset val="100"/>
        <c:tickLblSkip val="1"/>
        <c:noMultiLvlLbl val="0"/>
      </c:catAx>
      <c:valAx>
        <c:axId val="370945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2781783"/>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9"/>
          <c:y val="0.00925"/>
        </c:manualLayout>
      </c:layout>
      <c:spPr>
        <a:noFill/>
        <a:ln w="3175">
          <a:solidFill>
            <a:srgbClr val="000000"/>
          </a:solidFill>
        </a:ln>
      </c:spPr>
    </c:title>
    <c:plotArea>
      <c:layout>
        <c:manualLayout>
          <c:xMode val="edge"/>
          <c:yMode val="edge"/>
          <c:x val="0.013"/>
          <c:y val="0.12475"/>
          <c:w val="0.97375"/>
          <c:h val="0.855"/>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_Hidden14!$A$2:$A$17</c:f>
              <c:numCach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_Hidden14!$B$2:$B$17</c:f>
              <c:numCache>
                <c:ptCount val="16"/>
                <c:pt idx="0">
                  <c:v>3.3650922285959645E-05</c:v>
                </c:pt>
                <c:pt idx="1">
                  <c:v>0.00021696264998572303</c:v>
                </c:pt>
                <c:pt idx="2">
                  <c:v>0.0009236877693537832</c:v>
                </c:pt>
                <c:pt idx="3">
                  <c:v>0.0019810536401694205</c:v>
                </c:pt>
                <c:pt idx="4">
                  <c:v>0.000733832886461399</c:v>
                </c:pt>
                <c:pt idx="5">
                  <c:v>0.0005183287331370963</c:v>
                </c:pt>
                <c:pt idx="6">
                  <c:v>0.0008153674292793228</c:v>
                </c:pt>
                <c:pt idx="7">
                  <c:v>0.002989129413154365</c:v>
                </c:pt>
                <c:pt idx="8">
                  <c:v>0.006895689462146516</c:v>
                </c:pt>
                <c:pt idx="9">
                  <c:v>0.0035495493410892406</c:v>
                </c:pt>
                <c:pt idx="10">
                  <c:v>0.0012101072358937557</c:v>
                </c:pt>
                <c:pt idx="11">
                  <c:v>0.008494848132396893</c:v>
                </c:pt>
                <c:pt idx="12">
                  <c:v>0.07687889617976967</c:v>
                </c:pt>
                <c:pt idx="13">
                  <c:v>0.6636498244868975</c:v>
                </c:pt>
                <c:pt idx="14">
                  <c:v>0.18725394396473868</c:v>
                </c:pt>
                <c:pt idx="15">
                  <c:v>0.04385512775324063</c:v>
                </c:pt>
              </c:numCache>
            </c:numRef>
          </c:val>
        </c:ser>
        <c:gapWidth val="80"/>
        <c:axId val="33385105"/>
        <c:axId val="32030490"/>
      </c:barChart>
      <c:catAx>
        <c:axId val="33385105"/>
        <c:scaling>
          <c:orientation val="minMax"/>
        </c:scaling>
        <c:axPos val="b"/>
        <c:delete val="0"/>
        <c:numFmt formatCode="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2030490"/>
        <c:crosses val="autoZero"/>
        <c:auto val="1"/>
        <c:lblOffset val="100"/>
        <c:tickLblSkip val="1"/>
        <c:noMultiLvlLbl val="0"/>
      </c:catAx>
      <c:valAx>
        <c:axId val="3203049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338510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6625"/>
          <c:y val="0.00925"/>
        </c:manualLayout>
      </c:layout>
      <c:spPr>
        <a:noFill/>
        <a:ln w="3175">
          <a:solidFill>
            <a:srgbClr val="000000"/>
          </a:solidFill>
        </a:ln>
      </c:spPr>
    </c:title>
    <c:plotArea>
      <c:layout>
        <c:manualLayout>
          <c:xMode val="edge"/>
          <c:yMode val="edge"/>
          <c:x val="0.01275"/>
          <c:y val="0.125"/>
          <c:w val="0.9745"/>
          <c:h val="0.8545"/>
        </c:manualLayout>
      </c:layout>
      <c:barChart>
        <c:barDir val="col"/>
        <c:grouping val="clustered"/>
        <c:varyColors val="0"/>
        <c:ser>
          <c:idx val="0"/>
          <c:order val="0"/>
          <c:tx>
            <c:strRef>
              <c:f>_Hidden15!$B$1:$B$1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_Hidden15!$A$2:$A$6</c:f>
              <c:strCache>
                <c:ptCount val="5"/>
                <c:pt idx="0">
                  <c:v>&lt;=100</c:v>
                </c:pt>
                <c:pt idx="1">
                  <c:v>&gt;100 and &lt;=200</c:v>
                </c:pt>
                <c:pt idx="2">
                  <c:v>&gt;200 and &lt;=300</c:v>
                </c:pt>
                <c:pt idx="3">
                  <c:v>&gt;300 and &lt;=400</c:v>
                </c:pt>
                <c:pt idx="4">
                  <c:v>&gt;400</c:v>
                </c:pt>
              </c:strCache>
            </c:strRef>
          </c:cat>
          <c:val>
            <c:numRef>
              <c:f>_Hidden15!$B$2:$B$6</c:f>
              <c:numCache>
                <c:ptCount val="5"/>
                <c:pt idx="0">
                  <c:v>0.18811591275532943</c:v>
                </c:pt>
                <c:pt idx="1">
                  <c:v>0.3664806262860261</c:v>
                </c:pt>
                <c:pt idx="2">
                  <c:v>0.26411366871926467</c:v>
                </c:pt>
                <c:pt idx="3">
                  <c:v>0.08228579606185085</c:v>
                </c:pt>
                <c:pt idx="4">
                  <c:v>0.09900399617752893</c:v>
                </c:pt>
              </c:numCache>
            </c:numRef>
          </c:val>
        </c:ser>
        <c:ser>
          <c:idx val="1"/>
          <c:order val="1"/>
          <c:tx>
            <c:strRef>
              <c:f>_Hidden15!$C$1:$C$1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_Hidden15!$A$2:$A$6</c:f>
              <c:strCache>
                <c:ptCount val="5"/>
                <c:pt idx="0">
                  <c:v>&lt;=100</c:v>
                </c:pt>
                <c:pt idx="1">
                  <c:v>&gt;100 and &lt;=200</c:v>
                </c:pt>
                <c:pt idx="2">
                  <c:v>&gt;200 and &lt;=300</c:v>
                </c:pt>
                <c:pt idx="3">
                  <c:v>&gt;300 and &lt;=400</c:v>
                </c:pt>
                <c:pt idx="4">
                  <c:v>&gt;400</c:v>
                </c:pt>
              </c:strCache>
            </c:strRef>
          </c:cat>
          <c:val>
            <c:numRef>
              <c:f>_Hidden15!$C$2:$C$6</c:f>
              <c:numCache>
                <c:ptCount val="5"/>
                <c:pt idx="0">
                  <c:v>0.45125376128385153</c:v>
                </c:pt>
                <c:pt idx="1">
                  <c:v>0.34383149448345035</c:v>
                </c:pt>
                <c:pt idx="2">
                  <c:v>0.15045135406218657</c:v>
                </c:pt>
                <c:pt idx="3">
                  <c:v>0.032898696088264796</c:v>
                </c:pt>
                <c:pt idx="4">
                  <c:v>0.02156469408224674</c:v>
                </c:pt>
              </c:numCache>
            </c:numRef>
          </c:val>
        </c:ser>
        <c:axId val="19838955"/>
        <c:axId val="44332868"/>
      </c:barChart>
      <c:catAx>
        <c:axId val="19838955"/>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44332868"/>
        <c:crosses val="autoZero"/>
        <c:auto val="1"/>
        <c:lblOffset val="100"/>
        <c:tickLblSkip val="1"/>
        <c:noMultiLvlLbl val="0"/>
      </c:catAx>
      <c:valAx>
        <c:axId val="4433286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9838955"/>
        <c:crossesAt val="1"/>
        <c:crossBetween val="between"/>
        <c:dispUnits/>
      </c:valAx>
      <c:spPr>
        <a:noFill/>
        <a:ln>
          <a:noFill/>
        </a:ln>
      </c:spPr>
    </c:plotArea>
    <c:legend>
      <c:legendPos val="r"/>
      <c:layout>
        <c:manualLayout>
          <c:xMode val="edge"/>
          <c:yMode val="edge"/>
          <c:x val="0.75225"/>
          <c:y val="0.1045"/>
          <c:w val="0.24775"/>
          <c:h val="0.087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1"/>
          <c:y val="0.02925"/>
        </c:manualLayout>
      </c:layout>
      <c:spPr>
        <a:noFill/>
        <a:ln w="3175">
          <a:solidFill>
            <a:srgbClr val="000000"/>
          </a:solidFill>
        </a:ln>
      </c:spPr>
    </c:title>
    <c:plotArea>
      <c:layout>
        <c:manualLayout>
          <c:xMode val="edge"/>
          <c:yMode val="edge"/>
          <c:x val="0.01375"/>
          <c:y val="0.21225"/>
          <c:w val="0.97275"/>
          <c:h val="0.761"/>
        </c:manualLayout>
      </c:layout>
      <c:barChart>
        <c:barDir val="col"/>
        <c:grouping val="clustered"/>
        <c:varyColors val="0"/>
        <c:ser>
          <c:idx val="0"/>
          <c:order val="0"/>
          <c:tx>
            <c:strRef>
              <c:f>_Hidden16!$B$1:$B$1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_Hidden16!$A$2:$A$14</c:f>
              <c:strCache>
                <c:ptCount val="13"/>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&gt; 10%</c:v>
                </c:pt>
              </c:strCache>
            </c:strRef>
          </c:cat>
          <c:val>
            <c:numRef>
              <c:f>_Hidden16!$B$2:$B$14</c:f>
              <c:numCache>
                <c:ptCount val="13"/>
                <c:pt idx="0">
                  <c:v>0.0010388705129001988</c:v>
                </c:pt>
                <c:pt idx="1">
                  <c:v>0.0060960433566696485</c:v>
                </c:pt>
                <c:pt idx="2">
                  <c:v>0.05177805310698212</c:v>
                </c:pt>
                <c:pt idx="3">
                  <c:v>0.5909068493524902</c:v>
                </c:pt>
                <c:pt idx="4">
                  <c:v>0.19630189311536655</c:v>
                </c:pt>
                <c:pt idx="5">
                  <c:v>0.12001158639943754</c:v>
                </c:pt>
                <c:pt idx="6">
                  <c:v>0.023476122295699443</c:v>
                </c:pt>
                <c:pt idx="7">
                  <c:v>0.007057056313154284</c:v>
                </c:pt>
                <c:pt idx="8">
                  <c:v>0.0025183430732963006</c:v>
                </c:pt>
                <c:pt idx="9">
                  <c:v>0.0004440422362719261</c:v>
                </c:pt>
                <c:pt idx="10">
                  <c:v>0.0003178001157381204</c:v>
                </c:pt>
                <c:pt idx="11">
                  <c:v>5.334012199375956E-05</c:v>
                </c:pt>
                <c:pt idx="12">
                  <c:v>0</c:v>
                </c:pt>
              </c:numCache>
            </c:numRef>
          </c:val>
        </c:ser>
        <c:gapWidth val="80"/>
        <c:axId val="63451493"/>
        <c:axId val="34192526"/>
      </c:barChart>
      <c:catAx>
        <c:axId val="63451493"/>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34192526"/>
        <c:crosses val="autoZero"/>
        <c:auto val="1"/>
        <c:lblOffset val="100"/>
        <c:tickLblSkip val="1"/>
        <c:noMultiLvlLbl val="0"/>
      </c:catAx>
      <c:valAx>
        <c:axId val="3419252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3451493"/>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15"/>
          <c:y val="0"/>
        </c:manualLayout>
      </c:layout>
      <c:spPr>
        <a:noFill/>
        <a:ln w="3175">
          <a:solidFill>
            <a:srgbClr val="000000"/>
          </a:solidFill>
        </a:ln>
      </c:spPr>
    </c:title>
    <c:plotArea>
      <c:layout>
        <c:manualLayout>
          <c:xMode val="edge"/>
          <c:yMode val="edge"/>
          <c:x val="0.44575"/>
          <c:y val="0.44525"/>
          <c:w val="0.1085"/>
          <c:h val="0.283"/>
        </c:manualLayout>
      </c:layout>
      <c:pieChart>
        <c:varyColors val="1"/>
        <c:ser>
          <c:idx val="0"/>
          <c:order val="0"/>
          <c:tx>
            <c:strRef>
              <c:f>_Hidden17!$B$1:$B$1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_Hidden17!$A$2:$A$4</c:f>
              <c:strCache>
                <c:ptCount val="3"/>
                <c:pt idx="0">
                  <c:v>Variable With Cap</c:v>
                </c:pt>
                <c:pt idx="1">
                  <c:v>Variable</c:v>
                </c:pt>
                <c:pt idx="2">
                  <c:v>Fixed</c:v>
                </c:pt>
              </c:strCache>
            </c:strRef>
          </c:cat>
          <c:val>
            <c:numRef>
              <c:f>_Hidden17!$B$2:$B$4</c:f>
              <c:numCache>
                <c:ptCount val="3"/>
                <c:pt idx="0">
                  <c:v>62942889.420000024</c:v>
                </c:pt>
                <c:pt idx="1">
                  <c:v>270277.46</c:v>
                </c:pt>
                <c:pt idx="2">
                  <c:v>1292628126.6299887</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895"/>
          <c:y val="0.01975"/>
        </c:manualLayout>
      </c:layout>
      <c:spPr>
        <a:noFill/>
        <a:ln w="3175">
          <a:solidFill>
            <a:srgbClr val="000000"/>
          </a:solidFill>
        </a:ln>
      </c:spPr>
    </c:title>
    <c:plotArea>
      <c:layout>
        <c:manualLayout>
          <c:xMode val="edge"/>
          <c:yMode val="edge"/>
          <c:x val="0.01375"/>
          <c:y val="0.17"/>
          <c:w val="0.9725"/>
          <c:h val="0.79875"/>
        </c:manualLayout>
      </c:layout>
      <c:barChart>
        <c:barDir val="col"/>
        <c:grouping val="clustered"/>
        <c:varyColors val="0"/>
        <c:ser>
          <c:idx val="0"/>
          <c:order val="0"/>
          <c:tx>
            <c:strRef>
              <c:f>_Hidden18!$B$1:$B$1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_Hidden18!$A$2:$A$13</c:f>
              <c:strCache>
                <c:ptCount val="12"/>
                <c:pt idx="0">
                  <c:v>2017</c:v>
                </c:pt>
                <c:pt idx="1">
                  <c:v>2018</c:v>
                </c:pt>
                <c:pt idx="2">
                  <c:v>2019</c:v>
                </c:pt>
                <c:pt idx="3">
                  <c:v>2020</c:v>
                </c:pt>
                <c:pt idx="4">
                  <c:v>2021</c:v>
                </c:pt>
                <c:pt idx="5">
                  <c:v>2022</c:v>
                </c:pt>
                <c:pt idx="6">
                  <c:v>2023</c:v>
                </c:pt>
                <c:pt idx="7">
                  <c:v>2024</c:v>
                </c:pt>
                <c:pt idx="8">
                  <c:v>2025</c:v>
                </c:pt>
                <c:pt idx="9">
                  <c:v>2026</c:v>
                </c:pt>
                <c:pt idx="10">
                  <c:v>2027</c:v>
                </c:pt>
                <c:pt idx="11">
                  <c:v>Fixed To Maturity</c:v>
                </c:pt>
              </c:strCache>
            </c:strRef>
          </c:cat>
          <c:val>
            <c:numRef>
              <c:f>_Hidden18!$B$2:$B$13</c:f>
              <c:numCache>
                <c:ptCount val="12"/>
                <c:pt idx="0">
                  <c:v>0.001564404432991532</c:v>
                </c:pt>
                <c:pt idx="1">
                  <c:v>0.016289689571869707</c:v>
                </c:pt>
                <c:pt idx="2">
                  <c:v>0.010094378697206401</c:v>
                </c:pt>
                <c:pt idx="3">
                  <c:v>0.009864702317315474</c:v>
                </c:pt>
                <c:pt idx="4">
                  <c:v>0.0008737919664129714</c:v>
                </c:pt>
                <c:pt idx="5">
                  <c:v>0.0002418910690874188</c:v>
                </c:pt>
                <c:pt idx="6">
                  <c:v>0.0014833118076774251</c:v>
                </c:pt>
                <c:pt idx="7">
                  <c:v>0.0014262993753448123</c:v>
                </c:pt>
                <c:pt idx="8">
                  <c:v>0.002849646399246164</c:v>
                </c:pt>
                <c:pt idx="9">
                  <c:v>0.0004146942143533834</c:v>
                </c:pt>
                <c:pt idx="10">
                  <c:v>9.487818420619024E-05</c:v>
                </c:pt>
                <c:pt idx="11">
                  <c:v>0.9548023119642886</c:v>
                </c:pt>
              </c:numCache>
            </c:numRef>
          </c:val>
        </c:ser>
        <c:gapWidth val="80"/>
        <c:axId val="39297279"/>
        <c:axId val="18131192"/>
      </c:barChart>
      <c:catAx>
        <c:axId val="39297279"/>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18131192"/>
        <c:crosses val="autoZero"/>
        <c:auto val="1"/>
        <c:lblOffset val="100"/>
        <c:tickLblSkip val="1"/>
        <c:noMultiLvlLbl val="0"/>
      </c:catAx>
      <c:valAx>
        <c:axId val="1813119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929727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2962275"/>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0</xdr:rowOff>
    </xdr:from>
    <xdr:to>
      <xdr:col>14</xdr:col>
      <xdr:colOff>0</xdr:colOff>
      <xdr:row>10</xdr:row>
      <xdr:rowOff>0</xdr:rowOff>
    </xdr:to>
    <xdr:graphicFrame>
      <xdr:nvGraphicFramePr>
        <xdr:cNvPr id="1" name="Chart 2"/>
        <xdr:cNvGraphicFramePr/>
      </xdr:nvGraphicFramePr>
      <xdr:xfrm>
        <a:off x="66675" y="1828800"/>
        <a:ext cx="613410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12</xdr:row>
      <xdr:rowOff>0</xdr:rowOff>
    </xdr:from>
    <xdr:to>
      <xdr:col>17</xdr:col>
      <xdr:colOff>0</xdr:colOff>
      <xdr:row>13</xdr:row>
      <xdr:rowOff>0</xdr:rowOff>
    </xdr:to>
    <xdr:graphicFrame>
      <xdr:nvGraphicFramePr>
        <xdr:cNvPr id="2" name="Chart 5"/>
        <xdr:cNvGraphicFramePr/>
      </xdr:nvGraphicFramePr>
      <xdr:xfrm>
        <a:off x="66675" y="4924425"/>
        <a:ext cx="6467475"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15</xdr:row>
      <xdr:rowOff>0</xdr:rowOff>
    </xdr:from>
    <xdr:to>
      <xdr:col>14</xdr:col>
      <xdr:colOff>0</xdr:colOff>
      <xdr:row>16</xdr:row>
      <xdr:rowOff>0</xdr:rowOff>
    </xdr:to>
    <xdr:graphicFrame>
      <xdr:nvGraphicFramePr>
        <xdr:cNvPr id="3" name="Chart 6"/>
        <xdr:cNvGraphicFramePr/>
      </xdr:nvGraphicFramePr>
      <xdr:xfrm>
        <a:off x="66675" y="9667875"/>
        <a:ext cx="6134100"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18</xdr:row>
      <xdr:rowOff>0</xdr:rowOff>
    </xdr:from>
    <xdr:to>
      <xdr:col>16</xdr:col>
      <xdr:colOff>0</xdr:colOff>
      <xdr:row>19</xdr:row>
      <xdr:rowOff>0</xdr:rowOff>
    </xdr:to>
    <xdr:graphicFrame>
      <xdr:nvGraphicFramePr>
        <xdr:cNvPr id="4" name="Chart 7"/>
        <xdr:cNvGraphicFramePr/>
      </xdr:nvGraphicFramePr>
      <xdr:xfrm>
        <a:off x="0" y="14239875"/>
        <a:ext cx="6467475"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21</xdr:row>
      <xdr:rowOff>0</xdr:rowOff>
    </xdr:from>
    <xdr:to>
      <xdr:col>15</xdr:col>
      <xdr:colOff>0</xdr:colOff>
      <xdr:row>22</xdr:row>
      <xdr:rowOff>0</xdr:rowOff>
    </xdr:to>
    <xdr:graphicFrame>
      <xdr:nvGraphicFramePr>
        <xdr:cNvPr id="5" name="Chart 8"/>
        <xdr:cNvGraphicFramePr/>
      </xdr:nvGraphicFramePr>
      <xdr:xfrm>
        <a:off x="0" y="18964275"/>
        <a:ext cx="6334125"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23</xdr:row>
      <xdr:rowOff>0</xdr:rowOff>
    </xdr:from>
    <xdr:to>
      <xdr:col>17</xdr:col>
      <xdr:colOff>0</xdr:colOff>
      <xdr:row>24</xdr:row>
      <xdr:rowOff>0</xdr:rowOff>
    </xdr:to>
    <xdr:graphicFrame>
      <xdr:nvGraphicFramePr>
        <xdr:cNvPr id="6" name="Chart 9"/>
        <xdr:cNvGraphicFramePr/>
      </xdr:nvGraphicFramePr>
      <xdr:xfrm>
        <a:off x="66675" y="23488650"/>
        <a:ext cx="6467475"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26</xdr:row>
      <xdr:rowOff>0</xdr:rowOff>
    </xdr:from>
    <xdr:to>
      <xdr:col>14</xdr:col>
      <xdr:colOff>0</xdr:colOff>
      <xdr:row>27</xdr:row>
      <xdr:rowOff>0</xdr:rowOff>
    </xdr:to>
    <xdr:graphicFrame>
      <xdr:nvGraphicFramePr>
        <xdr:cNvPr id="7" name="Chart 11"/>
        <xdr:cNvGraphicFramePr/>
      </xdr:nvGraphicFramePr>
      <xdr:xfrm>
        <a:off x="133350" y="28241625"/>
        <a:ext cx="6067425"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28</xdr:row>
      <xdr:rowOff>0</xdr:rowOff>
    </xdr:from>
    <xdr:to>
      <xdr:col>12</xdr:col>
      <xdr:colOff>0</xdr:colOff>
      <xdr:row>29</xdr:row>
      <xdr:rowOff>0</xdr:rowOff>
    </xdr:to>
    <xdr:graphicFrame>
      <xdr:nvGraphicFramePr>
        <xdr:cNvPr id="8" name="Chart 12"/>
        <xdr:cNvGraphicFramePr/>
      </xdr:nvGraphicFramePr>
      <xdr:xfrm>
        <a:off x="466725" y="31708725"/>
        <a:ext cx="5067300"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32</xdr:row>
      <xdr:rowOff>0</xdr:rowOff>
    </xdr:from>
    <xdr:to>
      <xdr:col>14</xdr:col>
      <xdr:colOff>0</xdr:colOff>
      <xdr:row>33</xdr:row>
      <xdr:rowOff>0</xdr:rowOff>
    </xdr:to>
    <xdr:graphicFrame>
      <xdr:nvGraphicFramePr>
        <xdr:cNvPr id="9" name="Chart 15"/>
        <xdr:cNvGraphicFramePr/>
      </xdr:nvGraphicFramePr>
      <xdr:xfrm>
        <a:off x="200025" y="34232850"/>
        <a:ext cx="6000750"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35</xdr:row>
      <xdr:rowOff>0</xdr:rowOff>
    </xdr:from>
    <xdr:to>
      <xdr:col>17</xdr:col>
      <xdr:colOff>0</xdr:colOff>
      <xdr:row>36</xdr:row>
      <xdr:rowOff>0</xdr:rowOff>
    </xdr:to>
    <xdr:graphicFrame>
      <xdr:nvGraphicFramePr>
        <xdr:cNvPr id="10" name="Chart 16"/>
        <xdr:cNvGraphicFramePr/>
      </xdr:nvGraphicFramePr>
      <xdr:xfrm>
        <a:off x="133350" y="37547550"/>
        <a:ext cx="6400800"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38</xdr:row>
      <xdr:rowOff>0</xdr:rowOff>
    </xdr:from>
    <xdr:to>
      <xdr:col>11</xdr:col>
      <xdr:colOff>0</xdr:colOff>
      <xdr:row>39</xdr:row>
      <xdr:rowOff>0</xdr:rowOff>
    </xdr:to>
    <xdr:graphicFrame>
      <xdr:nvGraphicFramePr>
        <xdr:cNvPr id="11" name="Chart 17"/>
        <xdr:cNvGraphicFramePr/>
      </xdr:nvGraphicFramePr>
      <xdr:xfrm>
        <a:off x="333375" y="40185975"/>
        <a:ext cx="4933950"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42</xdr:row>
      <xdr:rowOff>0</xdr:rowOff>
    </xdr:from>
    <xdr:to>
      <xdr:col>12</xdr:col>
      <xdr:colOff>0</xdr:colOff>
      <xdr:row>43</xdr:row>
      <xdr:rowOff>0</xdr:rowOff>
    </xdr:to>
    <xdr:graphicFrame>
      <xdr:nvGraphicFramePr>
        <xdr:cNvPr id="12" name="Chart 20"/>
        <xdr:cNvGraphicFramePr/>
      </xdr:nvGraphicFramePr>
      <xdr:xfrm>
        <a:off x="66675" y="42805350"/>
        <a:ext cx="5467350"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45</xdr:row>
      <xdr:rowOff>0</xdr:rowOff>
    </xdr:from>
    <xdr:to>
      <xdr:col>13</xdr:col>
      <xdr:colOff>0</xdr:colOff>
      <xdr:row>46</xdr:row>
      <xdr:rowOff>0</xdr:rowOff>
    </xdr:to>
    <xdr:graphicFrame>
      <xdr:nvGraphicFramePr>
        <xdr:cNvPr id="13" name="Chart 21"/>
        <xdr:cNvGraphicFramePr/>
      </xdr:nvGraphicFramePr>
      <xdr:xfrm>
        <a:off x="200025" y="46863000"/>
        <a:ext cx="5400675"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49</xdr:row>
      <xdr:rowOff>0</xdr:rowOff>
    </xdr:from>
    <xdr:to>
      <xdr:col>15</xdr:col>
      <xdr:colOff>0</xdr:colOff>
      <xdr:row>50</xdr:row>
      <xdr:rowOff>0</xdr:rowOff>
    </xdr:to>
    <xdr:graphicFrame>
      <xdr:nvGraphicFramePr>
        <xdr:cNvPr id="14" name="Chart 22"/>
        <xdr:cNvGraphicFramePr/>
      </xdr:nvGraphicFramePr>
      <xdr:xfrm>
        <a:off x="266700" y="50692050"/>
        <a:ext cx="6067425"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53</xdr:row>
      <xdr:rowOff>0</xdr:rowOff>
    </xdr:from>
    <xdr:to>
      <xdr:col>17</xdr:col>
      <xdr:colOff>0</xdr:colOff>
      <xdr:row>54</xdr:row>
      <xdr:rowOff>0</xdr:rowOff>
    </xdr:to>
    <xdr:graphicFrame>
      <xdr:nvGraphicFramePr>
        <xdr:cNvPr id="15" name="Chart 23"/>
        <xdr:cNvGraphicFramePr/>
      </xdr:nvGraphicFramePr>
      <xdr:xfrm>
        <a:off x="200025" y="56302275"/>
        <a:ext cx="6334125"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0</xdr:rowOff>
    </xdr:from>
    <xdr:to>
      <xdr:col>10</xdr:col>
      <xdr:colOff>0</xdr:colOff>
      <xdr:row>18</xdr:row>
      <xdr:rowOff>0</xdr:rowOff>
    </xdr:to>
    <xdr:graphicFrame>
      <xdr:nvGraphicFramePr>
        <xdr:cNvPr id="1" name="Chart 2"/>
        <xdr:cNvGraphicFramePr/>
      </xdr:nvGraphicFramePr>
      <xdr:xfrm>
        <a:off x="0" y="3590925"/>
        <a:ext cx="6534150"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sinessData\ALMT-Treasury\Treasury_BNB-PB-Fortis-Belgium\External\ALM%20Funding\Covered%20Bonds\Monthly%20reports\BACKUP%20%20Monthly%20HTT%20Master%20template%20with%20links%20for%20HT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A. HTT General"/>
      <sheetName val="B1. HTT Mortgage Assets"/>
      <sheetName val="C. HTT Harmonised Glossary"/>
      <sheetName val="Disclaimer"/>
      <sheetName val="E. Optional ECB-ECAIs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s://www.bnpparibasfortis.com/investors/coveredbonds" TargetMode="External" /><Relationship Id="rId5" Type="http://schemas.openxmlformats.org/officeDocument/2006/relationships/hyperlink" Target="https://www.coveredbondlabel.com/issuer/131/" TargetMode="External" /><Relationship Id="rId6" Type="http://schemas.openxmlformats.org/officeDocument/2006/relationships/hyperlink" Target="mailto:almt-coveredbond@bnpparibasfortis.com" TargetMode="External" /><Relationship Id="rId7" Type="http://schemas.openxmlformats.org/officeDocument/2006/relationships/hyperlink" Target="https://www.coveredbondlabel.com/issuer/131/" TargetMode="External" /><Relationship Id="rId8" Type="http://schemas.openxmlformats.org/officeDocument/2006/relationships/vmlDrawing" Target="../drawings/vmlDrawing1.vml" /><Relationship Id="rId9" Type="http://schemas.openxmlformats.org/officeDocument/2006/relationships/printerSettings" Target="../printerSettings/printerSettings2.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12.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D@135194" TargetMode="External" /><Relationship Id="rId2" Type="http://schemas.openxmlformats.org/officeDocument/2006/relationships/hyperlink" Target="mailto:BD@138090"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847A75"/>
    <pageSetUpPr fitToPage="1"/>
  </sheetPr>
  <dimension ref="B2:J53"/>
  <sheetViews>
    <sheetView tabSelected="1" zoomScale="80" zoomScaleNormal="80" zoomScalePageLayoutView="0" workbookViewId="0" topLeftCell="A1">
      <selection activeCell="O12" sqref="O12"/>
    </sheetView>
  </sheetViews>
  <sheetFormatPr defaultColWidth="9.140625" defaultRowHeight="12.75"/>
  <cols>
    <col min="1" max="1" width="9.140625" style="33" customWidth="1"/>
    <col min="2" max="10" width="12.421875" style="33" customWidth="1"/>
    <col min="11" max="18" width="9.140625" style="33" customWidth="1"/>
    <col min="19" max="16384" width="8.8515625" style="54" customWidth="1"/>
  </cols>
  <sheetData>
    <row r="2" spans="2:10" ht="15" thickBot="1">
      <c r="B2" s="32"/>
      <c r="C2" s="32"/>
      <c r="D2" s="32"/>
      <c r="E2" s="32"/>
      <c r="F2" s="32"/>
      <c r="G2" s="32"/>
      <c r="H2" s="32"/>
      <c r="I2" s="32"/>
      <c r="J2" s="32"/>
    </row>
    <row r="3" spans="2:10" ht="14.25">
      <c r="B3" s="34"/>
      <c r="C3" s="35"/>
      <c r="D3" s="35"/>
      <c r="E3" s="35"/>
      <c r="F3" s="35"/>
      <c r="G3" s="35"/>
      <c r="H3" s="35"/>
      <c r="I3" s="35"/>
      <c r="J3" s="36"/>
    </row>
    <row r="4" spans="2:10" ht="14.25">
      <c r="B4" s="37"/>
      <c r="C4" s="32"/>
      <c r="D4" s="32"/>
      <c r="E4" s="32"/>
      <c r="F4" s="32"/>
      <c r="G4" s="32"/>
      <c r="H4" s="32"/>
      <c r="I4" s="32"/>
      <c r="J4" s="38"/>
    </row>
    <row r="5" spans="2:10" ht="30.75">
      <c r="B5" s="37"/>
      <c r="C5" s="32"/>
      <c r="D5" s="32"/>
      <c r="E5" s="39"/>
      <c r="F5" s="40" t="s">
        <v>1831</v>
      </c>
      <c r="G5" s="32"/>
      <c r="H5" s="32"/>
      <c r="I5" s="32"/>
      <c r="J5" s="38"/>
    </row>
    <row r="6" spans="2:10" ht="14.25">
      <c r="B6" s="37"/>
      <c r="C6" s="32"/>
      <c r="D6" s="32"/>
      <c r="E6" s="32"/>
      <c r="F6" s="41"/>
      <c r="G6" s="32"/>
      <c r="H6" s="32"/>
      <c r="I6" s="32"/>
      <c r="J6" s="38"/>
    </row>
    <row r="7" spans="2:10" ht="25.5">
      <c r="B7" s="37"/>
      <c r="C7" s="32"/>
      <c r="D7" s="32"/>
      <c r="E7" s="32"/>
      <c r="F7" s="42" t="s">
        <v>8</v>
      </c>
      <c r="G7" s="32"/>
      <c r="H7" s="32"/>
      <c r="I7" s="32"/>
      <c r="J7" s="38"/>
    </row>
    <row r="8" spans="2:10" ht="25.5">
      <c r="B8" s="37"/>
      <c r="C8" s="32"/>
      <c r="D8" s="32"/>
      <c r="E8" s="32"/>
      <c r="F8" s="42" t="s">
        <v>1832</v>
      </c>
      <c r="G8" s="32"/>
      <c r="H8" s="32"/>
      <c r="I8" s="32"/>
      <c r="J8" s="38"/>
    </row>
    <row r="9" spans="2:10" ht="21">
      <c r="B9" s="37"/>
      <c r="C9" s="32"/>
      <c r="D9" s="32"/>
      <c r="E9" s="32"/>
      <c r="F9" s="43" t="s">
        <v>2189</v>
      </c>
      <c r="G9" s="32"/>
      <c r="H9" s="32"/>
      <c r="I9" s="32"/>
      <c r="J9" s="38"/>
    </row>
    <row r="10" spans="2:10" ht="21">
      <c r="B10" s="37"/>
      <c r="C10" s="32"/>
      <c r="D10" s="32"/>
      <c r="E10" s="32"/>
      <c r="F10" s="43" t="s">
        <v>2190</v>
      </c>
      <c r="G10" s="32"/>
      <c r="H10" s="32"/>
      <c r="I10" s="32"/>
      <c r="J10" s="38"/>
    </row>
    <row r="11" spans="2:10" ht="21">
      <c r="B11" s="37"/>
      <c r="C11" s="32"/>
      <c r="D11" s="32"/>
      <c r="E11" s="32"/>
      <c r="F11" s="43"/>
      <c r="G11" s="32"/>
      <c r="H11" s="32"/>
      <c r="I11" s="32"/>
      <c r="J11" s="38"/>
    </row>
    <row r="12" spans="2:10" ht="14.25">
      <c r="B12" s="37"/>
      <c r="C12" s="32"/>
      <c r="D12" s="32"/>
      <c r="E12" s="32"/>
      <c r="F12" s="32"/>
      <c r="G12" s="32"/>
      <c r="H12" s="32"/>
      <c r="I12" s="32"/>
      <c r="J12" s="38"/>
    </row>
    <row r="13" spans="2:10" ht="15">
      <c r="B13" s="37"/>
      <c r="C13" s="32"/>
      <c r="D13" s="32"/>
      <c r="E13" s="32"/>
      <c r="F13" s="32"/>
      <c r="G13" s="32"/>
      <c r="H13" s="32"/>
      <c r="I13" s="32"/>
      <c r="J13" s="38"/>
    </row>
    <row r="14" spans="2:10" ht="15">
      <c r="B14" s="37"/>
      <c r="C14" s="32"/>
      <c r="D14" s="32"/>
      <c r="E14" s="32"/>
      <c r="F14" s="32"/>
      <c r="G14" s="32"/>
      <c r="H14" s="32"/>
      <c r="I14" s="32"/>
      <c r="J14" s="38"/>
    </row>
    <row r="15" spans="2:10" ht="15">
      <c r="B15" s="37"/>
      <c r="C15" s="32"/>
      <c r="D15" s="32"/>
      <c r="E15" s="32"/>
      <c r="F15" s="32"/>
      <c r="G15" s="32"/>
      <c r="H15" s="32"/>
      <c r="I15" s="32"/>
      <c r="J15" s="38"/>
    </row>
    <row r="16" spans="2:10" ht="15">
      <c r="B16" s="37"/>
      <c r="C16" s="32"/>
      <c r="D16" s="32"/>
      <c r="E16" s="32"/>
      <c r="F16" s="32"/>
      <c r="G16" s="32"/>
      <c r="H16" s="32"/>
      <c r="I16" s="32"/>
      <c r="J16" s="38"/>
    </row>
    <row r="17" spans="2:10" ht="15">
      <c r="B17" s="37"/>
      <c r="C17" s="32"/>
      <c r="D17" s="32"/>
      <c r="E17" s="32"/>
      <c r="F17" s="32"/>
      <c r="G17" s="32"/>
      <c r="H17" s="32"/>
      <c r="I17" s="32"/>
      <c r="J17" s="38"/>
    </row>
    <row r="18" spans="2:10" ht="15">
      <c r="B18" s="37"/>
      <c r="C18" s="32"/>
      <c r="D18" s="32"/>
      <c r="E18" s="32"/>
      <c r="F18" s="32"/>
      <c r="G18" s="32"/>
      <c r="H18" s="32"/>
      <c r="I18" s="32"/>
      <c r="J18" s="38"/>
    </row>
    <row r="19" spans="2:10" ht="15">
      <c r="B19" s="37"/>
      <c r="C19" s="32"/>
      <c r="D19" s="32"/>
      <c r="E19" s="32"/>
      <c r="F19" s="32"/>
      <c r="G19" s="32"/>
      <c r="H19" s="32"/>
      <c r="I19" s="32"/>
      <c r="J19" s="38"/>
    </row>
    <row r="20" spans="2:10" ht="15">
      <c r="B20" s="37"/>
      <c r="C20" s="32"/>
      <c r="D20" s="32"/>
      <c r="E20" s="32"/>
      <c r="F20" s="32"/>
      <c r="G20" s="32"/>
      <c r="H20" s="32"/>
      <c r="I20" s="32"/>
      <c r="J20" s="38"/>
    </row>
    <row r="21" spans="2:10" ht="14.25">
      <c r="B21" s="37"/>
      <c r="C21" s="32"/>
      <c r="D21" s="32"/>
      <c r="E21" s="32"/>
      <c r="F21" s="32"/>
      <c r="G21" s="32"/>
      <c r="H21" s="32"/>
      <c r="I21" s="32"/>
      <c r="J21" s="38"/>
    </row>
    <row r="22" spans="2:10" ht="14.25">
      <c r="B22" s="37"/>
      <c r="C22" s="32"/>
      <c r="D22" s="32"/>
      <c r="E22" s="32"/>
      <c r="F22" s="44" t="s">
        <v>1833</v>
      </c>
      <c r="G22" s="32"/>
      <c r="H22" s="32"/>
      <c r="I22" s="32"/>
      <c r="J22" s="38"/>
    </row>
    <row r="23" spans="2:10" ht="14.25">
      <c r="B23" s="37"/>
      <c r="C23" s="32"/>
      <c r="D23" s="32"/>
      <c r="E23" s="32"/>
      <c r="F23" s="45"/>
      <c r="G23" s="32"/>
      <c r="H23" s="32"/>
      <c r="I23" s="32"/>
      <c r="J23" s="38"/>
    </row>
    <row r="24" spans="2:10" ht="14.25">
      <c r="B24" s="37"/>
      <c r="C24" s="32"/>
      <c r="D24" s="161" t="s">
        <v>1834</v>
      </c>
      <c r="E24" s="160" t="s">
        <v>1835</v>
      </c>
      <c r="F24" s="160"/>
      <c r="G24" s="160"/>
      <c r="H24" s="160"/>
      <c r="I24" s="32"/>
      <c r="J24" s="38"/>
    </row>
    <row r="25" spans="2:10" ht="14.25">
      <c r="B25" s="37"/>
      <c r="C25" s="32"/>
      <c r="D25" s="32"/>
      <c r="E25" s="46"/>
      <c r="F25" s="46"/>
      <c r="G25" s="46"/>
      <c r="H25" s="32"/>
      <c r="I25" s="32"/>
      <c r="J25" s="38"/>
    </row>
    <row r="26" spans="2:10" ht="14.25">
      <c r="B26" s="37"/>
      <c r="C26" s="32"/>
      <c r="D26" s="161" t="s">
        <v>1836</v>
      </c>
      <c r="E26" s="160"/>
      <c r="F26" s="160"/>
      <c r="G26" s="160"/>
      <c r="H26" s="160"/>
      <c r="I26" s="32"/>
      <c r="J26" s="38"/>
    </row>
    <row r="27" spans="2:10" ht="14.25">
      <c r="B27" s="37"/>
      <c r="C27" s="32"/>
      <c r="D27" s="47"/>
      <c r="E27" s="47"/>
      <c r="F27" s="47"/>
      <c r="G27" s="47"/>
      <c r="H27" s="47"/>
      <c r="I27" s="32"/>
      <c r="J27" s="38"/>
    </row>
    <row r="28" spans="2:10" ht="14.25">
      <c r="B28" s="37"/>
      <c r="C28" s="32"/>
      <c r="D28" s="161" t="s">
        <v>1837</v>
      </c>
      <c r="E28" s="160" t="s">
        <v>1835</v>
      </c>
      <c r="F28" s="160"/>
      <c r="G28" s="160"/>
      <c r="H28" s="160"/>
      <c r="I28" s="32"/>
      <c r="J28" s="38"/>
    </row>
    <row r="29" spans="2:10" ht="14.25">
      <c r="B29" s="37"/>
      <c r="C29" s="32"/>
      <c r="D29" s="46"/>
      <c r="E29" s="46"/>
      <c r="F29" s="46"/>
      <c r="G29" s="46"/>
      <c r="H29" s="46"/>
      <c r="I29" s="32"/>
      <c r="J29" s="38"/>
    </row>
    <row r="30" spans="2:10" ht="14.25">
      <c r="B30" s="37"/>
      <c r="C30" s="32"/>
      <c r="D30" s="161" t="s">
        <v>1838</v>
      </c>
      <c r="E30" s="160" t="s">
        <v>1835</v>
      </c>
      <c r="F30" s="160"/>
      <c r="G30" s="160"/>
      <c r="H30" s="160"/>
      <c r="I30" s="32"/>
      <c r="J30" s="38"/>
    </row>
    <row r="31" spans="2:10" ht="14.25">
      <c r="B31" s="37"/>
      <c r="C31" s="32"/>
      <c r="D31" s="32"/>
      <c r="E31" s="32"/>
      <c r="F31" s="32"/>
      <c r="G31" s="32"/>
      <c r="H31" s="32"/>
      <c r="I31" s="32"/>
      <c r="J31" s="38"/>
    </row>
    <row r="32" spans="2:10" ht="14.25">
      <c r="B32" s="37"/>
      <c r="C32" s="32"/>
      <c r="D32" s="159" t="s">
        <v>1839</v>
      </c>
      <c r="E32" s="160"/>
      <c r="F32" s="160"/>
      <c r="G32" s="160"/>
      <c r="H32" s="160"/>
      <c r="I32" s="32"/>
      <c r="J32" s="38"/>
    </row>
    <row r="33" spans="2:10" ht="14.25">
      <c r="B33" s="37"/>
      <c r="C33" s="32"/>
      <c r="D33" s="32"/>
      <c r="E33" s="32"/>
      <c r="F33" s="45"/>
      <c r="G33" s="32"/>
      <c r="H33" s="32"/>
      <c r="I33" s="32"/>
      <c r="J33" s="38"/>
    </row>
    <row r="34" spans="2:10" ht="14.25">
      <c r="B34" s="37"/>
      <c r="C34" s="32"/>
      <c r="D34" s="159" t="s">
        <v>1840</v>
      </c>
      <c r="E34" s="160"/>
      <c r="F34" s="160"/>
      <c r="G34" s="160"/>
      <c r="H34" s="160"/>
      <c r="I34" s="32"/>
      <c r="J34" s="38"/>
    </row>
    <row r="35" spans="2:10" ht="14.25">
      <c r="B35" s="37"/>
      <c r="C35" s="32"/>
      <c r="D35" s="32"/>
      <c r="E35" s="32"/>
      <c r="F35" s="32"/>
      <c r="G35" s="32"/>
      <c r="H35" s="32"/>
      <c r="I35" s="32"/>
      <c r="J35" s="38"/>
    </row>
    <row r="36" spans="2:10" ht="14.25">
      <c r="B36" s="48"/>
      <c r="C36" s="49"/>
      <c r="D36" s="159" t="s">
        <v>1841</v>
      </c>
      <c r="E36" s="160"/>
      <c r="F36" s="160"/>
      <c r="G36" s="160"/>
      <c r="H36" s="160"/>
      <c r="I36" s="49"/>
      <c r="J36" s="50"/>
    </row>
    <row r="37" spans="2:10" ht="14.25">
      <c r="B37" s="48"/>
      <c r="C37" s="49"/>
      <c r="D37" s="49"/>
      <c r="E37" s="49"/>
      <c r="F37" s="49"/>
      <c r="G37" s="49"/>
      <c r="H37" s="49"/>
      <c r="I37" s="49"/>
      <c r="J37" s="50"/>
    </row>
    <row r="38" spans="2:10" ht="14.25">
      <c r="B38" s="48"/>
      <c r="C38" s="49"/>
      <c r="D38" s="159" t="s">
        <v>1842</v>
      </c>
      <c r="E38" s="160"/>
      <c r="F38" s="160"/>
      <c r="G38" s="160"/>
      <c r="H38" s="160"/>
      <c r="I38" s="49"/>
      <c r="J38" s="50"/>
    </row>
    <row r="39" spans="2:10" ht="14.25">
      <c r="B39" s="48"/>
      <c r="C39" s="49"/>
      <c r="D39" s="49"/>
      <c r="E39" s="49"/>
      <c r="F39" s="49"/>
      <c r="G39" s="49"/>
      <c r="H39" s="49"/>
      <c r="I39" s="49"/>
      <c r="J39" s="50"/>
    </row>
    <row r="40" spans="2:10" ht="14.25">
      <c r="B40" s="48"/>
      <c r="C40" s="49"/>
      <c r="D40" s="159" t="s">
        <v>1843</v>
      </c>
      <c r="E40" s="160"/>
      <c r="F40" s="160"/>
      <c r="G40" s="160"/>
      <c r="H40" s="160"/>
      <c r="I40" s="49"/>
      <c r="J40" s="50"/>
    </row>
    <row r="41" spans="2:10" ht="14.25">
      <c r="B41" s="48"/>
      <c r="C41" s="49"/>
      <c r="D41" s="49"/>
      <c r="E41" s="49"/>
      <c r="F41" s="49"/>
      <c r="G41" s="49"/>
      <c r="H41" s="49"/>
      <c r="I41" s="49"/>
      <c r="J41" s="50"/>
    </row>
    <row r="42" spans="2:10" ht="14.25">
      <c r="B42" s="48"/>
      <c r="C42" s="49"/>
      <c r="D42" s="159" t="s">
        <v>1844</v>
      </c>
      <c r="E42" s="160"/>
      <c r="F42" s="160"/>
      <c r="G42" s="160"/>
      <c r="H42" s="160"/>
      <c r="I42" s="49"/>
      <c r="J42" s="50"/>
    </row>
    <row r="43" spans="2:10" ht="14.25">
      <c r="B43" s="48"/>
      <c r="C43" s="49"/>
      <c r="D43" s="49"/>
      <c r="E43" s="49"/>
      <c r="F43" s="49"/>
      <c r="G43" s="49"/>
      <c r="H43" s="49"/>
      <c r="I43" s="49"/>
      <c r="J43" s="50"/>
    </row>
    <row r="44" spans="2:10" ht="14.25">
      <c r="B44" s="48"/>
      <c r="C44" s="49"/>
      <c r="D44" s="159" t="s">
        <v>1845</v>
      </c>
      <c r="E44" s="160"/>
      <c r="F44" s="160"/>
      <c r="G44" s="160"/>
      <c r="H44" s="160"/>
      <c r="I44" s="49"/>
      <c r="J44" s="50"/>
    </row>
    <row r="45" spans="2:10" ht="14.25">
      <c r="B45" s="48"/>
      <c r="C45" s="49"/>
      <c r="D45" s="49"/>
      <c r="E45" s="49"/>
      <c r="F45" s="49"/>
      <c r="G45" s="49"/>
      <c r="H45" s="49"/>
      <c r="I45" s="49"/>
      <c r="J45" s="50"/>
    </row>
    <row r="46" spans="2:10" ht="14.25">
      <c r="B46" s="48"/>
      <c r="C46" s="49"/>
      <c r="D46" s="159" t="s">
        <v>1846</v>
      </c>
      <c r="E46" s="160"/>
      <c r="F46" s="160"/>
      <c r="G46" s="160"/>
      <c r="H46" s="160"/>
      <c r="I46" s="49"/>
      <c r="J46" s="50"/>
    </row>
    <row r="47" spans="2:10" ht="14.25">
      <c r="B47" s="48"/>
      <c r="C47" s="49"/>
      <c r="D47" s="49"/>
      <c r="E47" s="49"/>
      <c r="F47" s="49"/>
      <c r="G47" s="49"/>
      <c r="H47" s="49"/>
      <c r="I47" s="49"/>
      <c r="J47" s="50"/>
    </row>
    <row r="48" spans="2:10" ht="14.25">
      <c r="B48" s="48"/>
      <c r="C48" s="49"/>
      <c r="D48" s="159" t="s">
        <v>1847</v>
      </c>
      <c r="E48" s="160"/>
      <c r="F48" s="160"/>
      <c r="G48" s="160"/>
      <c r="H48" s="160"/>
      <c r="I48" s="49"/>
      <c r="J48" s="50"/>
    </row>
    <row r="49" spans="2:10" ht="14.25">
      <c r="B49" s="48"/>
      <c r="C49" s="49"/>
      <c r="D49" s="49"/>
      <c r="E49" s="49"/>
      <c r="F49" s="49"/>
      <c r="G49" s="49"/>
      <c r="H49" s="49"/>
      <c r="I49" s="49"/>
      <c r="J49" s="50"/>
    </row>
    <row r="50" spans="2:10" ht="14.25">
      <c r="B50" s="48"/>
      <c r="C50" s="49"/>
      <c r="D50" s="159" t="s">
        <v>1848</v>
      </c>
      <c r="E50" s="160"/>
      <c r="F50" s="160"/>
      <c r="G50" s="160"/>
      <c r="H50" s="160"/>
      <c r="I50" s="49"/>
      <c r="J50" s="50"/>
    </row>
    <row r="51" spans="2:10" ht="14.25">
      <c r="B51" s="48"/>
      <c r="C51" s="49"/>
      <c r="D51" s="49"/>
      <c r="E51" s="49"/>
      <c r="F51" s="49"/>
      <c r="G51" s="49"/>
      <c r="H51" s="49"/>
      <c r="I51" s="49"/>
      <c r="J51" s="50"/>
    </row>
    <row r="52" spans="2:10" ht="14.25">
      <c r="B52" s="48"/>
      <c r="C52" s="49"/>
      <c r="D52" s="159" t="s">
        <v>872</v>
      </c>
      <c r="E52" s="160"/>
      <c r="F52" s="160"/>
      <c r="G52" s="160"/>
      <c r="H52" s="160"/>
      <c r="I52" s="49"/>
      <c r="J52" s="50"/>
    </row>
    <row r="53" spans="2:10" ht="15" thickBot="1">
      <c r="B53" s="51"/>
      <c r="C53" s="52"/>
      <c r="D53" s="52"/>
      <c r="E53" s="52"/>
      <c r="F53" s="52"/>
      <c r="G53" s="52"/>
      <c r="H53" s="52"/>
      <c r="I53" s="52"/>
      <c r="J53" s="53"/>
    </row>
  </sheetData>
  <sheetProtection/>
  <mergeCells count="15">
    <mergeCell ref="D24:H24"/>
    <mergeCell ref="D26:H26"/>
    <mergeCell ref="D28:H28"/>
    <mergeCell ref="D30:H30"/>
    <mergeCell ref="D32:H32"/>
    <mergeCell ref="D34:H34"/>
    <mergeCell ref="D48:H48"/>
    <mergeCell ref="D50:H50"/>
    <mergeCell ref="D52:H52"/>
    <mergeCell ref="D36:H36"/>
    <mergeCell ref="D38:H38"/>
    <mergeCell ref="D40:H40"/>
    <mergeCell ref="D42:H42"/>
    <mergeCell ref="D44:H44"/>
    <mergeCell ref="D46:H46"/>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65" r:id="rId2"/>
  <headerFooter>
    <oddHeader>&amp;R&amp;G</oddHead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Q53"/>
  <sheetViews>
    <sheetView showGridLines="0" zoomScalePageLayoutView="0" workbookViewId="0" topLeftCell="A1">
      <selection activeCell="G2" sqref="G2"/>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8.00390625" style="0" customWidth="1"/>
    <col min="11" max="11" width="37.00390625" style="0" customWidth="1"/>
    <col min="12" max="12" width="4.00390625" style="0" customWidth="1"/>
    <col min="13" max="13" width="0.9921875" style="0" customWidth="1"/>
    <col min="14" max="14" width="9.00390625" style="0" customWidth="1"/>
    <col min="15" max="16" width="2.00390625" style="0" customWidth="1"/>
    <col min="17" max="17" width="0.9921875" style="0" customWidth="1"/>
  </cols>
  <sheetData>
    <row r="1" ht="0.75" customHeight="1"/>
    <row r="2" spans="1:17" ht="37.5" customHeight="1">
      <c r="A2" s="1"/>
      <c r="B2" s="1"/>
      <c r="C2" s="1"/>
      <c r="D2" s="1"/>
      <c r="E2" s="1"/>
      <c r="F2" s="1"/>
      <c r="G2" s="1"/>
      <c r="H2" s="1"/>
      <c r="I2" s="1"/>
      <c r="J2" s="1"/>
      <c r="K2" s="1"/>
      <c r="L2" s="1"/>
      <c r="M2" s="1"/>
      <c r="N2" s="1"/>
      <c r="O2" s="1"/>
      <c r="P2" s="1"/>
      <c r="Q2" s="1"/>
    </row>
    <row r="3" spans="1:17" ht="9" customHeight="1">
      <c r="A3" s="1"/>
      <c r="B3" s="1"/>
      <c r="C3" s="1"/>
      <c r="D3" s="1"/>
      <c r="E3" s="1"/>
      <c r="F3" s="1"/>
      <c r="G3" s="1"/>
      <c r="H3" s="1"/>
      <c r="I3" s="1"/>
      <c r="J3" s="1"/>
      <c r="K3" s="1"/>
      <c r="L3" s="1"/>
      <c r="M3" s="1"/>
      <c r="N3" s="1"/>
      <c r="O3" s="1"/>
      <c r="P3" s="1"/>
      <c r="Q3" s="1"/>
    </row>
    <row r="4" spans="1:17" ht="32.25" customHeight="1">
      <c r="A4" s="1"/>
      <c r="B4" s="179" t="s">
        <v>1126</v>
      </c>
      <c r="C4" s="180"/>
      <c r="D4" s="180"/>
      <c r="E4" s="180"/>
      <c r="F4" s="180"/>
      <c r="G4" s="180"/>
      <c r="H4" s="180"/>
      <c r="I4" s="180"/>
      <c r="J4" s="180"/>
      <c r="K4" s="180"/>
      <c r="L4" s="180"/>
      <c r="M4" s="180"/>
      <c r="N4" s="180"/>
      <c r="O4" s="180"/>
      <c r="P4" s="180"/>
      <c r="Q4" s="180"/>
    </row>
    <row r="5" spans="1:17" ht="6.75" customHeight="1">
      <c r="A5" s="1"/>
      <c r="B5" s="1"/>
      <c r="C5" s="1"/>
      <c r="D5" s="1"/>
      <c r="E5" s="1"/>
      <c r="F5" s="1"/>
      <c r="G5" s="1"/>
      <c r="H5" s="1"/>
      <c r="I5" s="1"/>
      <c r="J5" s="1"/>
      <c r="K5" s="1"/>
      <c r="L5" s="1"/>
      <c r="M5" s="1"/>
      <c r="N5" s="1"/>
      <c r="O5" s="1"/>
      <c r="P5" s="1"/>
      <c r="Q5" s="1"/>
    </row>
    <row r="6" spans="1:17" ht="5.25" customHeight="1">
      <c r="A6" s="1"/>
      <c r="B6" s="263" t="s">
        <v>1089</v>
      </c>
      <c r="C6" s="264"/>
      <c r="D6" s="264"/>
      <c r="E6" s="264"/>
      <c r="F6" s="264"/>
      <c r="G6" s="264"/>
      <c r="H6" s="1"/>
      <c r="I6" s="1"/>
      <c r="J6" s="1"/>
      <c r="K6" s="1"/>
      <c r="L6" s="1"/>
      <c r="M6" s="1"/>
      <c r="N6" s="1"/>
      <c r="O6" s="1"/>
      <c r="P6" s="1"/>
      <c r="Q6" s="1"/>
    </row>
    <row r="7" spans="1:17" ht="24" customHeight="1">
      <c r="A7" s="1"/>
      <c r="B7" s="264"/>
      <c r="C7" s="264"/>
      <c r="D7" s="264"/>
      <c r="E7" s="264"/>
      <c r="F7" s="264"/>
      <c r="G7" s="264"/>
      <c r="H7" s="1"/>
      <c r="I7" s="256">
        <v>43069</v>
      </c>
      <c r="J7" s="188"/>
      <c r="K7" s="1"/>
      <c r="L7" s="1"/>
      <c r="M7" s="1"/>
      <c r="N7" s="1"/>
      <c r="O7" s="1"/>
      <c r="P7" s="1"/>
      <c r="Q7" s="1"/>
    </row>
    <row r="8" spans="1:17" ht="21" customHeight="1">
      <c r="A8" s="1"/>
      <c r="B8" s="189" t="s">
        <v>1127</v>
      </c>
      <c r="C8" s="190"/>
      <c r="D8" s="190"/>
      <c r="E8" s="190"/>
      <c r="F8" s="190"/>
      <c r="G8" s="190"/>
      <c r="H8" s="190"/>
      <c r="I8" s="190"/>
      <c r="J8" s="190"/>
      <c r="K8" s="190"/>
      <c r="L8" s="190"/>
      <c r="M8" s="190"/>
      <c r="N8" s="190"/>
      <c r="O8" s="190"/>
      <c r="P8" s="190"/>
      <c r="Q8" s="191"/>
    </row>
    <row r="9" spans="1:17" ht="7.5" customHeight="1">
      <c r="A9" s="1"/>
      <c r="B9" s="1"/>
      <c r="C9" s="1"/>
      <c r="D9" s="1"/>
      <c r="E9" s="1"/>
      <c r="F9" s="1"/>
      <c r="G9" s="1"/>
      <c r="H9" s="1"/>
      <c r="I9" s="1"/>
      <c r="J9" s="1"/>
      <c r="K9" s="1"/>
      <c r="L9" s="1"/>
      <c r="M9" s="1"/>
      <c r="N9" s="1"/>
      <c r="O9" s="1"/>
      <c r="P9" s="1"/>
      <c r="Q9" s="1"/>
    </row>
    <row r="10" spans="1:17" ht="216" customHeight="1">
      <c r="A10" s="1"/>
      <c r="B10" s="1"/>
      <c r="C10" s="1"/>
      <c r="D10" s="1"/>
      <c r="E10" s="1"/>
      <c r="F10" s="1"/>
      <c r="G10" s="1"/>
      <c r="H10" s="1"/>
      <c r="I10" s="1"/>
      <c r="J10" s="1"/>
      <c r="K10" s="1"/>
      <c r="L10" s="1"/>
      <c r="M10" s="1"/>
      <c r="N10" s="1"/>
      <c r="O10" s="1"/>
      <c r="P10" s="1"/>
      <c r="Q10" s="1"/>
    </row>
    <row r="11" spans="1:17" ht="9" customHeight="1">
      <c r="A11" s="1"/>
      <c r="B11" s="1"/>
      <c r="C11" s="1"/>
      <c r="D11" s="1"/>
      <c r="E11" s="1"/>
      <c r="F11" s="1"/>
      <c r="G11" s="1"/>
      <c r="H11" s="1"/>
      <c r="I11" s="1"/>
      <c r="J11" s="1"/>
      <c r="K11" s="1"/>
      <c r="L11" s="1"/>
      <c r="M11" s="1"/>
      <c r="N11" s="1"/>
      <c r="O11" s="1"/>
      <c r="P11" s="1"/>
      <c r="Q11" s="1"/>
    </row>
    <row r="12" spans="1:17" ht="18.75" customHeight="1">
      <c r="A12" s="1"/>
      <c r="B12" s="189" t="s">
        <v>1128</v>
      </c>
      <c r="C12" s="190"/>
      <c r="D12" s="190"/>
      <c r="E12" s="190"/>
      <c r="F12" s="190"/>
      <c r="G12" s="190"/>
      <c r="H12" s="190"/>
      <c r="I12" s="190"/>
      <c r="J12" s="190"/>
      <c r="K12" s="190"/>
      <c r="L12" s="190"/>
      <c r="M12" s="190"/>
      <c r="N12" s="190"/>
      <c r="O12" s="190"/>
      <c r="P12" s="190"/>
      <c r="Q12" s="191"/>
    </row>
    <row r="13" spans="1:17" ht="342" customHeight="1">
      <c r="A13" s="1"/>
      <c r="B13" s="1"/>
      <c r="C13" s="1"/>
      <c r="D13" s="1"/>
      <c r="E13" s="1"/>
      <c r="F13" s="1"/>
      <c r="G13" s="1"/>
      <c r="H13" s="1"/>
      <c r="I13" s="1"/>
      <c r="J13" s="1"/>
      <c r="K13" s="1"/>
      <c r="L13" s="1"/>
      <c r="M13" s="1"/>
      <c r="N13" s="1"/>
      <c r="O13" s="1"/>
      <c r="P13" s="1"/>
      <c r="Q13" s="1"/>
    </row>
    <row r="14" spans="1:17" ht="12.75" customHeight="1">
      <c r="A14" s="1"/>
      <c r="B14" s="1"/>
      <c r="C14" s="1"/>
      <c r="D14" s="1"/>
      <c r="E14" s="1"/>
      <c r="F14" s="1"/>
      <c r="G14" s="1"/>
      <c r="H14" s="1"/>
      <c r="I14" s="1"/>
      <c r="J14" s="1"/>
      <c r="K14" s="1"/>
      <c r="L14" s="1"/>
      <c r="M14" s="1"/>
      <c r="N14" s="1"/>
      <c r="O14" s="1"/>
      <c r="P14" s="1"/>
      <c r="Q14" s="1"/>
    </row>
    <row r="15" spans="1:17" ht="18.75" customHeight="1">
      <c r="A15" s="1"/>
      <c r="B15" s="189" t="s">
        <v>1129</v>
      </c>
      <c r="C15" s="190"/>
      <c r="D15" s="190"/>
      <c r="E15" s="190"/>
      <c r="F15" s="190"/>
      <c r="G15" s="190"/>
      <c r="H15" s="190"/>
      <c r="I15" s="190"/>
      <c r="J15" s="190"/>
      <c r="K15" s="190"/>
      <c r="L15" s="190"/>
      <c r="M15" s="190"/>
      <c r="N15" s="190"/>
      <c r="O15" s="190"/>
      <c r="P15" s="190"/>
      <c r="Q15" s="191"/>
    </row>
    <row r="16" spans="1:17" ht="332.25" customHeight="1">
      <c r="A16" s="1"/>
      <c r="B16" s="1"/>
      <c r="C16" s="1"/>
      <c r="D16" s="1"/>
      <c r="E16" s="1"/>
      <c r="F16" s="1"/>
      <c r="G16" s="1"/>
      <c r="H16" s="1"/>
      <c r="I16" s="1"/>
      <c r="J16" s="1"/>
      <c r="K16" s="1"/>
      <c r="L16" s="1"/>
      <c r="M16" s="1"/>
      <c r="N16" s="1"/>
      <c r="O16" s="1"/>
      <c r="P16" s="1"/>
      <c r="Q16" s="1"/>
    </row>
    <row r="17" spans="1:17" ht="9" customHeight="1">
      <c r="A17" s="1"/>
      <c r="B17" s="1"/>
      <c r="C17" s="1"/>
      <c r="D17" s="1"/>
      <c r="E17" s="1"/>
      <c r="F17" s="1"/>
      <c r="G17" s="1"/>
      <c r="H17" s="1"/>
      <c r="I17" s="1"/>
      <c r="J17" s="1"/>
      <c r="K17" s="1"/>
      <c r="L17" s="1"/>
      <c r="M17" s="1"/>
      <c r="N17" s="1"/>
      <c r="O17" s="1"/>
      <c r="P17" s="1"/>
      <c r="Q17" s="1"/>
    </row>
    <row r="18" spans="1:17" ht="18.75" customHeight="1">
      <c r="A18" s="1"/>
      <c r="B18" s="189" t="s">
        <v>1130</v>
      </c>
      <c r="C18" s="190"/>
      <c r="D18" s="190"/>
      <c r="E18" s="190"/>
      <c r="F18" s="190"/>
      <c r="G18" s="190"/>
      <c r="H18" s="190"/>
      <c r="I18" s="190"/>
      <c r="J18" s="190"/>
      <c r="K18" s="190"/>
      <c r="L18" s="190"/>
      <c r="M18" s="190"/>
      <c r="N18" s="190"/>
      <c r="O18" s="190"/>
      <c r="P18" s="190"/>
      <c r="Q18" s="191"/>
    </row>
    <row r="19" spans="1:17" ht="334.5" customHeight="1">
      <c r="A19" s="1"/>
      <c r="B19" s="1"/>
      <c r="C19" s="1"/>
      <c r="D19" s="1"/>
      <c r="E19" s="1"/>
      <c r="F19" s="1"/>
      <c r="G19" s="1"/>
      <c r="H19" s="1"/>
      <c r="I19" s="1"/>
      <c r="J19" s="1"/>
      <c r="K19" s="1"/>
      <c r="L19" s="1"/>
      <c r="M19" s="1"/>
      <c r="N19" s="1"/>
      <c r="O19" s="1"/>
      <c r="P19" s="1"/>
      <c r="Q19" s="1"/>
    </row>
    <row r="20" spans="1:17" ht="18.75" customHeight="1">
      <c r="A20" s="1"/>
      <c r="B20" s="1"/>
      <c r="C20" s="1"/>
      <c r="D20" s="1"/>
      <c r="E20" s="1"/>
      <c r="F20" s="1"/>
      <c r="G20" s="1"/>
      <c r="H20" s="1"/>
      <c r="I20" s="1"/>
      <c r="J20" s="1"/>
      <c r="K20" s="1"/>
      <c r="L20" s="1"/>
      <c r="M20" s="1"/>
      <c r="N20" s="1"/>
      <c r="O20" s="1"/>
      <c r="P20" s="1"/>
      <c r="Q20" s="1"/>
    </row>
    <row r="21" spans="1:17" ht="18.75" customHeight="1">
      <c r="A21" s="1"/>
      <c r="B21" s="189" t="s">
        <v>1131</v>
      </c>
      <c r="C21" s="190"/>
      <c r="D21" s="190"/>
      <c r="E21" s="190"/>
      <c r="F21" s="190"/>
      <c r="G21" s="190"/>
      <c r="H21" s="190"/>
      <c r="I21" s="190"/>
      <c r="J21" s="190"/>
      <c r="K21" s="190"/>
      <c r="L21" s="190"/>
      <c r="M21" s="190"/>
      <c r="N21" s="190"/>
      <c r="O21" s="190"/>
      <c r="P21" s="190"/>
      <c r="Q21" s="191"/>
    </row>
    <row r="22" spans="1:17" ht="334.5" customHeight="1">
      <c r="A22" s="1"/>
      <c r="B22" s="1"/>
      <c r="C22" s="1"/>
      <c r="D22" s="1"/>
      <c r="E22" s="1"/>
      <c r="F22" s="1"/>
      <c r="G22" s="1"/>
      <c r="H22" s="1"/>
      <c r="I22" s="1"/>
      <c r="J22" s="1"/>
      <c r="K22" s="1"/>
      <c r="L22" s="1"/>
      <c r="M22" s="1"/>
      <c r="N22" s="1"/>
      <c r="O22" s="1"/>
      <c r="P22" s="1"/>
      <c r="Q22" s="1"/>
    </row>
    <row r="23" spans="1:17" ht="21.75" customHeight="1">
      <c r="A23" s="1"/>
      <c r="B23" s="189" t="s">
        <v>1132</v>
      </c>
      <c r="C23" s="190"/>
      <c r="D23" s="190"/>
      <c r="E23" s="190"/>
      <c r="F23" s="190"/>
      <c r="G23" s="190"/>
      <c r="H23" s="190"/>
      <c r="I23" s="190"/>
      <c r="J23" s="190"/>
      <c r="K23" s="190"/>
      <c r="L23" s="190"/>
      <c r="M23" s="190"/>
      <c r="N23" s="190"/>
      <c r="O23" s="190"/>
      <c r="P23" s="190"/>
      <c r="Q23" s="191"/>
    </row>
    <row r="24" spans="1:17" ht="329.25" customHeight="1">
      <c r="A24" s="1"/>
      <c r="B24" s="1"/>
      <c r="C24" s="1"/>
      <c r="D24" s="1"/>
      <c r="E24" s="1"/>
      <c r="F24" s="1"/>
      <c r="G24" s="1"/>
      <c r="H24" s="1"/>
      <c r="I24" s="1"/>
      <c r="J24" s="1"/>
      <c r="K24" s="1"/>
      <c r="L24" s="1"/>
      <c r="M24" s="1"/>
      <c r="N24" s="1"/>
      <c r="O24" s="1"/>
      <c r="P24" s="1"/>
      <c r="Q24" s="1"/>
    </row>
    <row r="25" spans="1:17" ht="25.5" customHeight="1">
      <c r="A25" s="1"/>
      <c r="B25" s="1"/>
      <c r="C25" s="1"/>
      <c r="D25" s="1"/>
      <c r="E25" s="1"/>
      <c r="F25" s="1"/>
      <c r="G25" s="1"/>
      <c r="H25" s="1"/>
      <c r="I25" s="1"/>
      <c r="J25" s="1"/>
      <c r="K25" s="1"/>
      <c r="L25" s="1"/>
      <c r="M25" s="1"/>
      <c r="N25" s="1"/>
      <c r="O25" s="1"/>
      <c r="P25" s="1"/>
      <c r="Q25" s="1"/>
    </row>
    <row r="26" spans="1:17" ht="19.5" customHeight="1">
      <c r="A26" s="1"/>
      <c r="B26" s="189" t="s">
        <v>1133</v>
      </c>
      <c r="C26" s="190"/>
      <c r="D26" s="190"/>
      <c r="E26" s="190"/>
      <c r="F26" s="190"/>
      <c r="G26" s="190"/>
      <c r="H26" s="190"/>
      <c r="I26" s="190"/>
      <c r="J26" s="190"/>
      <c r="K26" s="190"/>
      <c r="L26" s="190"/>
      <c r="M26" s="190"/>
      <c r="N26" s="190"/>
      <c r="O26" s="190"/>
      <c r="P26" s="190"/>
      <c r="Q26" s="191"/>
    </row>
    <row r="27" spans="1:17" ht="254.25" customHeight="1">
      <c r="A27" s="1"/>
      <c r="B27" s="1"/>
      <c r="C27" s="1"/>
      <c r="D27" s="1"/>
      <c r="E27" s="1"/>
      <c r="F27" s="1"/>
      <c r="G27" s="1"/>
      <c r="H27" s="1"/>
      <c r="I27" s="1"/>
      <c r="J27" s="1"/>
      <c r="K27" s="1"/>
      <c r="L27" s="1"/>
      <c r="M27" s="1"/>
      <c r="N27" s="1"/>
      <c r="O27" s="1"/>
      <c r="P27" s="1"/>
      <c r="Q27" s="1"/>
    </row>
    <row r="28" spans="1:17" ht="18.75" customHeight="1">
      <c r="A28" s="1"/>
      <c r="B28" s="189" t="s">
        <v>1134</v>
      </c>
      <c r="C28" s="190"/>
      <c r="D28" s="190"/>
      <c r="E28" s="190"/>
      <c r="F28" s="190"/>
      <c r="G28" s="190"/>
      <c r="H28" s="190"/>
      <c r="I28" s="190"/>
      <c r="J28" s="190"/>
      <c r="K28" s="190"/>
      <c r="L28" s="190"/>
      <c r="M28" s="190"/>
      <c r="N28" s="190"/>
      <c r="O28" s="190"/>
      <c r="P28" s="190"/>
      <c r="Q28" s="191"/>
    </row>
    <row r="29" spans="1:17" ht="162.75" customHeight="1">
      <c r="A29" s="1"/>
      <c r="B29" s="1"/>
      <c r="C29" s="1"/>
      <c r="D29" s="1"/>
      <c r="E29" s="1"/>
      <c r="F29" s="1"/>
      <c r="G29" s="1"/>
      <c r="H29" s="1"/>
      <c r="I29" s="1"/>
      <c r="J29" s="1"/>
      <c r="K29" s="1"/>
      <c r="L29" s="1"/>
      <c r="M29" s="1"/>
      <c r="N29" s="1"/>
      <c r="O29" s="1"/>
      <c r="P29" s="1"/>
      <c r="Q29" s="1"/>
    </row>
    <row r="30" spans="1:17" ht="9" customHeight="1">
      <c r="A30" s="1"/>
      <c r="B30" s="1"/>
      <c r="C30" s="1"/>
      <c r="D30" s="1"/>
      <c r="E30" s="1"/>
      <c r="F30" s="1"/>
      <c r="G30" s="1"/>
      <c r="H30" s="1"/>
      <c r="I30" s="1"/>
      <c r="J30" s="1"/>
      <c r="K30" s="1"/>
      <c r="L30" s="1"/>
      <c r="M30" s="1"/>
      <c r="N30" s="1"/>
      <c r="O30" s="1"/>
      <c r="P30" s="1"/>
      <c r="Q30" s="1"/>
    </row>
    <row r="31" spans="1:17" ht="18.75" customHeight="1">
      <c r="A31" s="1"/>
      <c r="B31" s="189" t="s">
        <v>1135</v>
      </c>
      <c r="C31" s="190"/>
      <c r="D31" s="190"/>
      <c r="E31" s="190"/>
      <c r="F31" s="190"/>
      <c r="G31" s="190"/>
      <c r="H31" s="190"/>
      <c r="I31" s="190"/>
      <c r="J31" s="190"/>
      <c r="K31" s="190"/>
      <c r="L31" s="190"/>
      <c r="M31" s="190"/>
      <c r="N31" s="190"/>
      <c r="O31" s="190"/>
      <c r="P31" s="190"/>
      <c r="Q31" s="191"/>
    </row>
    <row r="32" spans="1:17" ht="8.25" customHeight="1">
      <c r="A32" s="1"/>
      <c r="B32" s="1"/>
      <c r="C32" s="1"/>
      <c r="D32" s="1"/>
      <c r="E32" s="1"/>
      <c r="F32" s="1"/>
      <c r="G32" s="1"/>
      <c r="H32" s="1"/>
      <c r="I32" s="1"/>
      <c r="J32" s="1"/>
      <c r="K32" s="1"/>
      <c r="L32" s="1"/>
      <c r="M32" s="1"/>
      <c r="N32" s="1"/>
      <c r="O32" s="1"/>
      <c r="P32" s="1"/>
      <c r="Q32" s="1"/>
    </row>
    <row r="33" spans="1:17" ht="219.75" customHeight="1">
      <c r="A33" s="1"/>
      <c r="B33" s="1"/>
      <c r="C33" s="1"/>
      <c r="D33" s="1"/>
      <c r="E33" s="1"/>
      <c r="F33" s="1"/>
      <c r="G33" s="1"/>
      <c r="H33" s="1"/>
      <c r="I33" s="1"/>
      <c r="J33" s="1"/>
      <c r="K33" s="1"/>
      <c r="L33" s="1"/>
      <c r="M33" s="1"/>
      <c r="N33" s="1"/>
      <c r="O33" s="1"/>
      <c r="P33" s="1"/>
      <c r="Q33" s="1"/>
    </row>
    <row r="34" spans="1:17" ht="22.5" customHeight="1">
      <c r="A34" s="1"/>
      <c r="B34" s="1"/>
      <c r="C34" s="1"/>
      <c r="D34" s="1"/>
      <c r="E34" s="1"/>
      <c r="F34" s="1"/>
      <c r="G34" s="1"/>
      <c r="H34" s="1"/>
      <c r="I34" s="1"/>
      <c r="J34" s="1"/>
      <c r="K34" s="1"/>
      <c r="L34" s="1"/>
      <c r="M34" s="1"/>
      <c r="N34" s="1"/>
      <c r="O34" s="1"/>
      <c r="P34" s="1"/>
      <c r="Q34" s="1"/>
    </row>
    <row r="35" spans="1:17" ht="18.75" customHeight="1">
      <c r="A35" s="1"/>
      <c r="B35" s="189" t="s">
        <v>1136</v>
      </c>
      <c r="C35" s="190"/>
      <c r="D35" s="190"/>
      <c r="E35" s="190"/>
      <c r="F35" s="190"/>
      <c r="G35" s="190"/>
      <c r="H35" s="190"/>
      <c r="I35" s="190"/>
      <c r="J35" s="190"/>
      <c r="K35" s="190"/>
      <c r="L35" s="190"/>
      <c r="M35" s="190"/>
      <c r="N35" s="190"/>
      <c r="O35" s="190"/>
      <c r="P35" s="190"/>
      <c r="Q35" s="191"/>
    </row>
    <row r="36" spans="1:17" ht="177.75" customHeight="1">
      <c r="A36" s="1"/>
      <c r="B36" s="1"/>
      <c r="C36" s="1"/>
      <c r="D36" s="1"/>
      <c r="E36" s="1"/>
      <c r="F36" s="1"/>
      <c r="G36" s="1"/>
      <c r="H36" s="1"/>
      <c r="I36" s="1"/>
      <c r="J36" s="1"/>
      <c r="K36" s="1"/>
      <c r="L36" s="1"/>
      <c r="M36" s="1"/>
      <c r="N36" s="1"/>
      <c r="O36" s="1"/>
      <c r="P36" s="1"/>
      <c r="Q36" s="1"/>
    </row>
    <row r="37" spans="1:17" ht="21.75" customHeight="1">
      <c r="A37" s="1"/>
      <c r="B37" s="189" t="s">
        <v>1137</v>
      </c>
      <c r="C37" s="190"/>
      <c r="D37" s="190"/>
      <c r="E37" s="190"/>
      <c r="F37" s="190"/>
      <c r="G37" s="190"/>
      <c r="H37" s="190"/>
      <c r="I37" s="190"/>
      <c r="J37" s="190"/>
      <c r="K37" s="190"/>
      <c r="L37" s="190"/>
      <c r="M37" s="190"/>
      <c r="N37" s="190"/>
      <c r="O37" s="190"/>
      <c r="P37" s="190"/>
      <c r="Q37" s="191"/>
    </row>
    <row r="38" spans="1:17" ht="8.25" customHeight="1">
      <c r="A38" s="1"/>
      <c r="B38" s="1"/>
      <c r="C38" s="1"/>
      <c r="D38" s="1"/>
      <c r="E38" s="1"/>
      <c r="F38" s="1"/>
      <c r="G38" s="1"/>
      <c r="H38" s="1"/>
      <c r="I38" s="1"/>
      <c r="J38" s="1"/>
      <c r="K38" s="1"/>
      <c r="L38" s="1"/>
      <c r="M38" s="1"/>
      <c r="N38" s="1"/>
      <c r="O38" s="1"/>
      <c r="P38" s="1"/>
      <c r="Q38" s="1"/>
    </row>
    <row r="39" spans="1:17" ht="170.25" customHeight="1">
      <c r="A39" s="1"/>
      <c r="B39" s="1"/>
      <c r="C39" s="1"/>
      <c r="D39" s="1"/>
      <c r="E39" s="1"/>
      <c r="F39" s="1"/>
      <c r="G39" s="1"/>
      <c r="H39" s="1"/>
      <c r="I39" s="1"/>
      <c r="J39" s="1"/>
      <c r="K39" s="1"/>
      <c r="L39" s="1"/>
      <c r="M39" s="1"/>
      <c r="N39" s="1"/>
      <c r="O39" s="1"/>
      <c r="P39" s="1"/>
      <c r="Q39" s="1"/>
    </row>
    <row r="40" spans="1:17" ht="9" customHeight="1">
      <c r="A40" s="1"/>
      <c r="B40" s="1"/>
      <c r="C40" s="1"/>
      <c r="D40" s="1"/>
      <c r="E40" s="1"/>
      <c r="F40" s="1"/>
      <c r="G40" s="1"/>
      <c r="H40" s="1"/>
      <c r="I40" s="1"/>
      <c r="J40" s="1"/>
      <c r="K40" s="1"/>
      <c r="L40" s="1"/>
      <c r="M40" s="1"/>
      <c r="N40" s="1"/>
      <c r="O40" s="1"/>
      <c r="P40" s="1"/>
      <c r="Q40" s="1"/>
    </row>
    <row r="41" spans="1:17" ht="18.75" customHeight="1">
      <c r="A41" s="1"/>
      <c r="B41" s="189" t="s">
        <v>1138</v>
      </c>
      <c r="C41" s="190"/>
      <c r="D41" s="190"/>
      <c r="E41" s="190"/>
      <c r="F41" s="190"/>
      <c r="G41" s="190"/>
      <c r="H41" s="190"/>
      <c r="I41" s="190"/>
      <c r="J41" s="190"/>
      <c r="K41" s="190"/>
      <c r="L41" s="190"/>
      <c r="M41" s="190"/>
      <c r="N41" s="190"/>
      <c r="O41" s="190"/>
      <c r="P41" s="190"/>
      <c r="Q41" s="191"/>
    </row>
    <row r="42" spans="1:17" ht="8.25" customHeight="1">
      <c r="A42" s="1"/>
      <c r="B42" s="1"/>
      <c r="C42" s="1"/>
      <c r="D42" s="1"/>
      <c r="E42" s="1"/>
      <c r="F42" s="1"/>
      <c r="G42" s="1"/>
      <c r="H42" s="1"/>
      <c r="I42" s="1"/>
      <c r="J42" s="1"/>
      <c r="K42" s="1"/>
      <c r="L42" s="1"/>
      <c r="M42" s="1"/>
      <c r="N42" s="1"/>
      <c r="O42" s="1"/>
      <c r="P42" s="1"/>
      <c r="Q42" s="1"/>
    </row>
    <row r="43" spans="1:17" ht="287.25" customHeight="1">
      <c r="A43" s="1"/>
      <c r="B43" s="1"/>
      <c r="C43" s="1"/>
      <c r="D43" s="1"/>
      <c r="E43" s="1"/>
      <c r="F43" s="1"/>
      <c r="G43" s="1"/>
      <c r="H43" s="1"/>
      <c r="I43" s="1"/>
      <c r="J43" s="1"/>
      <c r="K43" s="1"/>
      <c r="L43" s="1"/>
      <c r="M43" s="1"/>
      <c r="N43" s="1"/>
      <c r="O43" s="1"/>
      <c r="P43" s="1"/>
      <c r="Q43" s="1"/>
    </row>
    <row r="44" spans="1:17" ht="13.5" customHeight="1">
      <c r="A44" s="1"/>
      <c r="B44" s="1"/>
      <c r="C44" s="1"/>
      <c r="D44" s="1"/>
      <c r="E44" s="1"/>
      <c r="F44" s="1"/>
      <c r="G44" s="1"/>
      <c r="H44" s="1"/>
      <c r="I44" s="1"/>
      <c r="J44" s="1"/>
      <c r="K44" s="1"/>
      <c r="L44" s="1"/>
      <c r="M44" s="1"/>
      <c r="N44" s="1"/>
      <c r="O44" s="1"/>
      <c r="P44" s="1"/>
      <c r="Q44" s="1"/>
    </row>
    <row r="45" spans="1:17" ht="18.75" customHeight="1">
      <c r="A45" s="1"/>
      <c r="B45" s="189" t="s">
        <v>1139</v>
      </c>
      <c r="C45" s="190"/>
      <c r="D45" s="190"/>
      <c r="E45" s="190"/>
      <c r="F45" s="190"/>
      <c r="G45" s="190"/>
      <c r="H45" s="190"/>
      <c r="I45" s="190"/>
      <c r="J45" s="190"/>
      <c r="K45" s="190"/>
      <c r="L45" s="190"/>
      <c r="M45" s="190"/>
      <c r="N45" s="190"/>
      <c r="O45" s="190"/>
      <c r="P45" s="190"/>
      <c r="Q45" s="191"/>
    </row>
    <row r="46" spans="1:17" ht="260.25" customHeight="1">
      <c r="A46" s="1"/>
      <c r="B46" s="1"/>
      <c r="C46" s="1"/>
      <c r="D46" s="1"/>
      <c r="E46" s="1"/>
      <c r="F46" s="1"/>
      <c r="G46" s="1"/>
      <c r="H46" s="1"/>
      <c r="I46" s="1"/>
      <c r="J46" s="1"/>
      <c r="K46" s="1"/>
      <c r="L46" s="1"/>
      <c r="M46" s="1"/>
      <c r="N46" s="1"/>
      <c r="O46" s="1"/>
      <c r="P46" s="1"/>
      <c r="Q46" s="1"/>
    </row>
    <row r="47" spans="1:17" ht="9" customHeight="1">
      <c r="A47" s="1"/>
      <c r="B47" s="1"/>
      <c r="C47" s="1"/>
      <c r="D47" s="1"/>
      <c r="E47" s="1"/>
      <c r="F47" s="1"/>
      <c r="G47" s="1"/>
      <c r="H47" s="1"/>
      <c r="I47" s="1"/>
      <c r="J47" s="1"/>
      <c r="K47" s="1"/>
      <c r="L47" s="1"/>
      <c r="M47" s="1"/>
      <c r="N47" s="1"/>
      <c r="O47" s="1"/>
      <c r="P47" s="1"/>
      <c r="Q47" s="1"/>
    </row>
    <row r="48" spans="1:17" ht="18.75" customHeight="1">
      <c r="A48" s="1"/>
      <c r="B48" s="189" t="s">
        <v>1140</v>
      </c>
      <c r="C48" s="190"/>
      <c r="D48" s="190"/>
      <c r="E48" s="190"/>
      <c r="F48" s="190"/>
      <c r="G48" s="190"/>
      <c r="H48" s="190"/>
      <c r="I48" s="190"/>
      <c r="J48" s="190"/>
      <c r="K48" s="190"/>
      <c r="L48" s="190"/>
      <c r="M48" s="190"/>
      <c r="N48" s="190"/>
      <c r="O48" s="190"/>
      <c r="P48" s="190"/>
      <c r="Q48" s="191"/>
    </row>
    <row r="49" spans="1:17" ht="13.5" customHeight="1">
      <c r="A49" s="1"/>
      <c r="B49" s="1"/>
      <c r="C49" s="1"/>
      <c r="D49" s="1"/>
      <c r="E49" s="1"/>
      <c r="F49" s="1"/>
      <c r="G49" s="1"/>
      <c r="H49" s="1"/>
      <c r="I49" s="1"/>
      <c r="J49" s="1"/>
      <c r="K49" s="1"/>
      <c r="L49" s="1"/>
      <c r="M49" s="1"/>
      <c r="N49" s="1"/>
      <c r="O49" s="1"/>
      <c r="P49" s="1"/>
      <c r="Q49" s="1"/>
    </row>
    <row r="50" spans="1:17" ht="342.75" customHeight="1">
      <c r="A50" s="1"/>
      <c r="B50" s="1"/>
      <c r="C50" s="1"/>
      <c r="D50" s="1"/>
      <c r="E50" s="1"/>
      <c r="F50" s="1"/>
      <c r="G50" s="1"/>
      <c r="H50" s="1"/>
      <c r="I50" s="1"/>
      <c r="J50" s="1"/>
      <c r="K50" s="1"/>
      <c r="L50" s="1"/>
      <c r="M50" s="1"/>
      <c r="N50" s="1"/>
      <c r="O50" s="1"/>
      <c r="P50" s="1"/>
      <c r="Q50" s="1"/>
    </row>
    <row r="51" spans="1:17" ht="73.5" customHeight="1">
      <c r="A51" s="1"/>
      <c r="B51" s="1"/>
      <c r="C51" s="1"/>
      <c r="D51" s="1"/>
      <c r="E51" s="1"/>
      <c r="F51" s="1"/>
      <c r="G51" s="1"/>
      <c r="H51" s="1"/>
      <c r="I51" s="1"/>
      <c r="J51" s="1"/>
      <c r="K51" s="1"/>
      <c r="L51" s="1"/>
      <c r="M51" s="1"/>
      <c r="N51" s="1"/>
      <c r="O51" s="1"/>
      <c r="P51" s="1"/>
      <c r="Q51" s="1"/>
    </row>
    <row r="52" spans="1:17" ht="18.75" customHeight="1">
      <c r="A52" s="1"/>
      <c r="B52" s="189" t="s">
        <v>1141</v>
      </c>
      <c r="C52" s="190"/>
      <c r="D52" s="190"/>
      <c r="E52" s="190"/>
      <c r="F52" s="190"/>
      <c r="G52" s="190"/>
      <c r="H52" s="190"/>
      <c r="I52" s="190"/>
      <c r="J52" s="190"/>
      <c r="K52" s="190"/>
      <c r="L52" s="190"/>
      <c r="M52" s="190"/>
      <c r="N52" s="190"/>
      <c r="O52" s="190"/>
      <c r="P52" s="190"/>
      <c r="Q52" s="191"/>
    </row>
    <row r="53" spans="1:17" ht="6.75" customHeight="1">
      <c r="A53" s="1"/>
      <c r="B53" s="1"/>
      <c r="C53" s="1"/>
      <c r="D53" s="1"/>
      <c r="E53" s="1"/>
      <c r="F53" s="1"/>
      <c r="G53" s="1"/>
      <c r="H53" s="1"/>
      <c r="I53" s="1"/>
      <c r="J53" s="1"/>
      <c r="K53" s="1"/>
      <c r="L53" s="1"/>
      <c r="M53" s="1"/>
      <c r="N53" s="1"/>
      <c r="O53" s="1"/>
      <c r="P53" s="1"/>
      <c r="Q53" s="1"/>
    </row>
    <row r="54" ht="407.25" customHeight="1"/>
  </sheetData>
  <sheetProtection/>
  <mergeCells count="18">
    <mergeCell ref="B31:Q31"/>
    <mergeCell ref="B35:Q35"/>
    <mergeCell ref="B4:Q4"/>
    <mergeCell ref="B6:G7"/>
    <mergeCell ref="B8:Q8"/>
    <mergeCell ref="B12:Q12"/>
    <mergeCell ref="B15:Q15"/>
    <mergeCell ref="B18:Q18"/>
    <mergeCell ref="B37:Q37"/>
    <mergeCell ref="B41:Q41"/>
    <mergeCell ref="B45:Q45"/>
    <mergeCell ref="B48:Q48"/>
    <mergeCell ref="B52:Q52"/>
    <mergeCell ref="I7:J7"/>
    <mergeCell ref="B21:Q21"/>
    <mergeCell ref="B23:Q23"/>
    <mergeCell ref="B26:Q26"/>
    <mergeCell ref="B28:Q28"/>
  </mergeCells>
  <printOptions/>
  <pageMargins left="0.4330708661417323" right="0.4330708661417323" top="0.4330708661417323" bottom="0.3937007874015748" header="0.5118110236220472" footer="0.5118110236220472"/>
  <pageSetup fitToHeight="6" fitToWidth="1" horizontalDpi="600" verticalDpi="600" orientation="portrait" paperSize="9" scale="90" r:id="rId2"/>
  <drawing r:id="rId1"/>
</worksheet>
</file>

<file path=xl/worksheets/sheet11.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9.140625" defaultRowHeight="12.75"/>
  <sheetData>
    <row r="1" ht="12.75">
      <c r="B1" t="s">
        <v>1248</v>
      </c>
    </row>
    <row r="2" spans="1:4" ht="12.75">
      <c r="A2" t="s">
        <v>61</v>
      </c>
      <c r="B2">
        <v>5518662.000000001</v>
      </c>
      <c r="C2">
        <v>19</v>
      </c>
      <c r="D2">
        <v>0.0011467889908256881</v>
      </c>
    </row>
    <row r="3" spans="1:4" ht="12.75">
      <c r="A3" t="s">
        <v>527</v>
      </c>
      <c r="B3">
        <v>32447744.779999997</v>
      </c>
      <c r="C3">
        <v>413</v>
      </c>
      <c r="D3">
        <v>0.024927571221632062</v>
      </c>
    </row>
    <row r="4" spans="1:4" ht="12.75">
      <c r="A4" t="s">
        <v>594</v>
      </c>
      <c r="B4">
        <v>43259258.34000005</v>
      </c>
      <c r="C4">
        <v>569</v>
      </c>
      <c r="D4">
        <v>0.034343312409464026</v>
      </c>
    </row>
    <row r="5" spans="1:4" ht="12.75">
      <c r="A5" t="s">
        <v>592</v>
      </c>
      <c r="B5">
        <v>72540164.71000007</v>
      </c>
      <c r="C5">
        <v>785</v>
      </c>
      <c r="D5">
        <v>0.0473804925156929</v>
      </c>
    </row>
    <row r="6" spans="1:4" ht="12.75">
      <c r="A6" t="s">
        <v>590</v>
      </c>
      <c r="B6">
        <v>78787708.80999996</v>
      </c>
      <c r="C6">
        <v>1024</v>
      </c>
      <c r="D6">
        <v>0.06180589087397392</v>
      </c>
    </row>
    <row r="7" spans="1:4" ht="12.75">
      <c r="A7" t="s">
        <v>586</v>
      </c>
      <c r="B7">
        <v>84418939.68000007</v>
      </c>
      <c r="C7">
        <v>1230</v>
      </c>
      <c r="D7">
        <v>0.07423949782713665</v>
      </c>
    </row>
    <row r="8" spans="1:4" ht="12.75">
      <c r="A8" t="s">
        <v>588</v>
      </c>
      <c r="B8">
        <v>103789840.13000003</v>
      </c>
      <c r="C8">
        <v>1389</v>
      </c>
      <c r="D8">
        <v>0.08383631096088846</v>
      </c>
    </row>
    <row r="9" spans="1:4" ht="12.75">
      <c r="A9" t="s">
        <v>584</v>
      </c>
      <c r="B9">
        <v>141346124.61999997</v>
      </c>
      <c r="C9">
        <v>1933</v>
      </c>
      <c r="D9">
        <v>0.1166706904876871</v>
      </c>
    </row>
    <row r="10" spans="1:4" ht="12.75">
      <c r="A10" t="s">
        <v>582</v>
      </c>
      <c r="B10">
        <v>165682613.07000014</v>
      </c>
      <c r="C10">
        <v>1497</v>
      </c>
      <c r="D10">
        <v>0.0903549010140029</v>
      </c>
    </row>
    <row r="11" spans="1:4" ht="12.75">
      <c r="A11" t="s">
        <v>578</v>
      </c>
      <c r="B11">
        <v>193741260.61000004</v>
      </c>
      <c r="C11">
        <v>2213</v>
      </c>
      <c r="D11">
        <v>0.13357073877353937</v>
      </c>
    </row>
    <row r="12" spans="1:4" ht="12.75">
      <c r="A12" t="s">
        <v>580</v>
      </c>
      <c r="B12">
        <v>199640329.45</v>
      </c>
      <c r="C12">
        <v>2628</v>
      </c>
      <c r="D12">
        <v>0.15861902462578464</v>
      </c>
    </row>
    <row r="13" spans="1:4" ht="12.75">
      <c r="A13" t="s">
        <v>576</v>
      </c>
      <c r="B13">
        <v>234668647.31000072</v>
      </c>
      <c r="C13">
        <v>2868</v>
      </c>
      <c r="D13">
        <v>0.1731047802993723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2:B17"/>
  <sheetViews>
    <sheetView showGridLines="0" zoomScalePageLayoutView="0" workbookViewId="0" topLeftCell="A1">
      <selection activeCell="A1" sqref="A1"/>
    </sheetView>
  </sheetViews>
  <sheetFormatPr defaultColWidth="9.140625" defaultRowHeight="12.75"/>
  <sheetData>
    <row r="2" spans="1:2" ht="12.75">
      <c r="A2" t="s">
        <v>1146</v>
      </c>
      <c r="B2">
        <v>0.0628118879382487</v>
      </c>
    </row>
    <row r="3" spans="1:2" ht="12.75">
      <c r="A3" t="s">
        <v>1147</v>
      </c>
      <c r="B3">
        <v>0.18595298254068193</v>
      </c>
    </row>
    <row r="4" spans="1:2" ht="12.75">
      <c r="A4" t="s">
        <v>1148</v>
      </c>
      <c r="B4">
        <v>0.6756633261024384</v>
      </c>
    </row>
    <row r="5" spans="1:2" ht="12.75">
      <c r="A5" t="s">
        <v>1149</v>
      </c>
      <c r="B5">
        <v>0.04869631664564231</v>
      </c>
    </row>
    <row r="6" spans="1:2" ht="12.75">
      <c r="A6" t="s">
        <v>1150</v>
      </c>
      <c r="B6">
        <v>0.007055671785327188</v>
      </c>
    </row>
    <row r="7" spans="1:2" ht="12.75">
      <c r="A7" t="s">
        <v>1151</v>
      </c>
      <c r="B7">
        <v>0.0013530778556321312</v>
      </c>
    </row>
    <row r="8" spans="1:2" ht="12.75">
      <c r="A8" t="s">
        <v>1152</v>
      </c>
      <c r="B8">
        <v>0.003816481807103075</v>
      </c>
    </row>
    <row r="9" spans="1:2" ht="12.75">
      <c r="A9" t="s">
        <v>1153</v>
      </c>
      <c r="B9">
        <v>0.006613733762884457</v>
      </c>
    </row>
    <row r="10" spans="1:2" ht="12.75">
      <c r="A10" t="s">
        <v>1154</v>
      </c>
      <c r="B10">
        <v>0.002964538902333089</v>
      </c>
    </row>
    <row r="11" spans="1:2" ht="12.75">
      <c r="A11" t="s">
        <v>1155</v>
      </c>
      <c r="B11">
        <v>0.0007606192516310146</v>
      </c>
    </row>
    <row r="12" spans="1:2" ht="12.75">
      <c r="A12" t="s">
        <v>1156</v>
      </c>
      <c r="B12">
        <v>0.0004221755398216007</v>
      </c>
    </row>
    <row r="13" spans="1:2" ht="12.75">
      <c r="A13" t="s">
        <v>1157</v>
      </c>
      <c r="B13">
        <v>0.000872896087222818</v>
      </c>
    </row>
    <row r="14" spans="1:2" ht="12.75">
      <c r="A14" t="s">
        <v>1158</v>
      </c>
      <c r="B14">
        <v>0.0018639346818074823</v>
      </c>
    </row>
    <row r="15" spans="1:2" ht="12.75">
      <c r="A15" t="s">
        <v>1159</v>
      </c>
      <c r="B15">
        <v>0.0009065516191928385</v>
      </c>
    </row>
    <row r="16" spans="1:2" ht="12.75">
      <c r="A16" t="s">
        <v>1160</v>
      </c>
      <c r="B16">
        <v>0.00022164957760064297</v>
      </c>
    </row>
    <row r="17" spans="1:2" ht="12.75">
      <c r="A17" t="s">
        <v>1161</v>
      </c>
      <c r="B17">
        <v>2.415590243251323E-05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2:B31"/>
  <sheetViews>
    <sheetView showGridLines="0" zoomScalePageLayoutView="0" workbookViewId="0" topLeftCell="A1">
      <selection activeCell="A1" sqref="A1"/>
    </sheetView>
  </sheetViews>
  <sheetFormatPr defaultColWidth="9.140625" defaultRowHeight="12.75"/>
  <sheetData>
    <row r="2" spans="1:2" ht="12.75">
      <c r="A2" t="s">
        <v>1162</v>
      </c>
      <c r="B2">
        <v>0</v>
      </c>
    </row>
    <row r="3" spans="1:2" ht="12.75">
      <c r="A3" t="s">
        <v>1146</v>
      </c>
      <c r="B3">
        <v>0.001318134215674571</v>
      </c>
    </row>
    <row r="4" spans="1:2" ht="12.75">
      <c r="A4" t="s">
        <v>1147</v>
      </c>
      <c r="B4">
        <v>0.0017819836816927418</v>
      </c>
    </row>
    <row r="5" spans="1:2" ht="12.75">
      <c r="A5" t="s">
        <v>1148</v>
      </c>
      <c r="B5">
        <v>0.004049765969131476</v>
      </c>
    </row>
    <row r="6" spans="1:2" ht="12.75">
      <c r="A6" t="s">
        <v>1149</v>
      </c>
      <c r="B6">
        <v>0.006007574897585111</v>
      </c>
    </row>
    <row r="7" spans="1:2" ht="12.75">
      <c r="A7" t="s">
        <v>1150</v>
      </c>
      <c r="B7">
        <v>0.005522972338904333</v>
      </c>
    </row>
    <row r="8" spans="1:2" ht="12.75">
      <c r="A8" t="s">
        <v>1151</v>
      </c>
      <c r="B8">
        <v>0.01249233917057644</v>
      </c>
    </row>
    <row r="9" spans="1:2" ht="12.75">
      <c r="A9" t="s">
        <v>1152</v>
      </c>
      <c r="B9">
        <v>0.022154345389671874</v>
      </c>
    </row>
    <row r="10" spans="1:2" ht="12.75">
      <c r="A10" t="s">
        <v>1153</v>
      </c>
      <c r="B10">
        <v>0.12014833260335288</v>
      </c>
    </row>
    <row r="11" spans="1:2" ht="12.75">
      <c r="A11" t="s">
        <v>1154</v>
      </c>
      <c r="B11">
        <v>0.04871233067331916</v>
      </c>
    </row>
    <row r="12" spans="1:2" ht="12.75">
      <c r="A12" t="s">
        <v>1155</v>
      </c>
      <c r="B12">
        <v>0.03228804913934204</v>
      </c>
    </row>
    <row r="13" spans="1:2" ht="12.75">
      <c r="A13" t="s">
        <v>1156</v>
      </c>
      <c r="B13">
        <v>0.06553188220133283</v>
      </c>
    </row>
    <row r="14" spans="1:2" ht="12.75">
      <c r="A14" t="s">
        <v>1157</v>
      </c>
      <c r="B14">
        <v>0.029936515338696318</v>
      </c>
    </row>
    <row r="15" spans="1:2" ht="12.75">
      <c r="A15" t="s">
        <v>1158</v>
      </c>
      <c r="B15">
        <v>0.0932722145691659</v>
      </c>
    </row>
    <row r="16" spans="1:2" ht="12.75">
      <c r="A16" t="s">
        <v>1159</v>
      </c>
      <c r="B16">
        <v>0.03139093062272637</v>
      </c>
    </row>
    <row r="17" spans="1:2" ht="12.75">
      <c r="A17" t="s">
        <v>1160</v>
      </c>
      <c r="B17">
        <v>0.023544025235697368</v>
      </c>
    </row>
    <row r="18" spans="1:2" ht="12.75">
      <c r="A18" t="s">
        <v>1161</v>
      </c>
      <c r="B18">
        <v>0.05637661237040366</v>
      </c>
    </row>
    <row r="19" spans="1:2" ht="12.75">
      <c r="A19" t="s">
        <v>1163</v>
      </c>
      <c r="B19">
        <v>0.029766335590443744</v>
      </c>
    </row>
    <row r="20" spans="1:2" ht="12.75">
      <c r="A20" t="s">
        <v>1164</v>
      </c>
      <c r="B20">
        <v>0.13707639213352335</v>
      </c>
    </row>
    <row r="21" spans="1:2" ht="12.75">
      <c r="A21" t="s">
        <v>1165</v>
      </c>
      <c r="B21">
        <v>0.03125225591876212</v>
      </c>
    </row>
    <row r="22" spans="1:2" ht="12.75">
      <c r="A22" t="s">
        <v>1166</v>
      </c>
      <c r="B22">
        <v>0.020490207019790187</v>
      </c>
    </row>
    <row r="23" spans="1:2" ht="12.75">
      <c r="A23" t="s">
        <v>1167</v>
      </c>
      <c r="B23">
        <v>0.014535253199864762</v>
      </c>
    </row>
    <row r="24" spans="1:2" ht="12.75">
      <c r="A24" t="s">
        <v>1168</v>
      </c>
      <c r="B24">
        <v>0.02744625040417795</v>
      </c>
    </row>
    <row r="25" spans="1:2" ht="12.75">
      <c r="A25" t="s">
        <v>1169</v>
      </c>
      <c r="B25">
        <v>0.1451433696568917</v>
      </c>
    </row>
    <row r="26" spans="1:2" ht="12.75">
      <c r="A26" t="s">
        <v>1170</v>
      </c>
      <c r="B26">
        <v>0.02389048481193872</v>
      </c>
    </row>
    <row r="27" spans="1:2" ht="12.75">
      <c r="A27" t="s">
        <v>1171</v>
      </c>
      <c r="B27">
        <v>0.011421752998767017</v>
      </c>
    </row>
    <row r="28" spans="1:2" ht="12.75">
      <c r="A28" t="s">
        <v>1172</v>
      </c>
      <c r="B28">
        <v>0.0009526253081260602</v>
      </c>
    </row>
    <row r="29" spans="1:2" ht="12.75">
      <c r="A29" t="s">
        <v>1173</v>
      </c>
      <c r="B29">
        <v>0.0034118911572786387</v>
      </c>
    </row>
    <row r="30" spans="1:2" ht="12.75">
      <c r="A30" t="s">
        <v>1174</v>
      </c>
      <c r="B30">
        <v>3.674277383235088E-05</v>
      </c>
    </row>
    <row r="31" spans="1:2" ht="12.75">
      <c r="A31" t="s">
        <v>1175</v>
      </c>
      <c r="B31">
        <v>4.8430609330394825E-05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32"/>
  <sheetViews>
    <sheetView showGridLines="0" zoomScalePageLayoutView="0" workbookViewId="0" topLeftCell="A1">
      <selection activeCell="A1" sqref="A1"/>
    </sheetView>
  </sheetViews>
  <sheetFormatPr defaultColWidth="9.140625" defaultRowHeight="12.75"/>
  <sheetData>
    <row r="2" spans="1:2" ht="12.75">
      <c r="A2" t="s">
        <v>1146</v>
      </c>
      <c r="B2">
        <v>0</v>
      </c>
    </row>
    <row r="3" spans="1:2" ht="12.75">
      <c r="A3" t="s">
        <v>1147</v>
      </c>
      <c r="B3">
        <v>0.00042453901703337865</v>
      </c>
    </row>
    <row r="4" spans="1:2" ht="12.75">
      <c r="A4" t="s">
        <v>1148</v>
      </c>
      <c r="B4">
        <v>0.0008773613443506074</v>
      </c>
    </row>
    <row r="5" spans="1:2" ht="12.75">
      <c r="A5" t="s">
        <v>1149</v>
      </c>
      <c r="B5">
        <v>0.000730804383037248</v>
      </c>
    </row>
    <row r="6" spans="1:2" ht="12.75">
      <c r="A6" t="s">
        <v>1150</v>
      </c>
      <c r="B6">
        <v>0.006378199728385995</v>
      </c>
    </row>
    <row r="7" spans="1:2" ht="12.75">
      <c r="A7" t="s">
        <v>1151</v>
      </c>
      <c r="B7">
        <v>0.0033207541410279324</v>
      </c>
    </row>
    <row r="8" spans="1:2" ht="12.75">
      <c r="A8" t="s">
        <v>1152</v>
      </c>
      <c r="B8">
        <v>0.005870203487751566</v>
      </c>
    </row>
    <row r="9" spans="1:2" ht="12.75">
      <c r="A9" t="s">
        <v>1153</v>
      </c>
      <c r="B9">
        <v>0.01051018313737093</v>
      </c>
    </row>
    <row r="10" spans="1:2" ht="12.75">
      <c r="A10" t="s">
        <v>1154</v>
      </c>
      <c r="B10">
        <v>0.015464199055127364</v>
      </c>
    </row>
    <row r="11" spans="1:2" ht="12.75">
      <c r="A11" t="s">
        <v>1155</v>
      </c>
      <c r="B11">
        <v>0.1408783016746133</v>
      </c>
    </row>
    <row r="12" spans="1:2" ht="12.75">
      <c r="A12" t="s">
        <v>1156</v>
      </c>
      <c r="B12">
        <v>0.041984440319437814</v>
      </c>
    </row>
    <row r="13" spans="1:2" ht="12.75">
      <c r="A13" t="s">
        <v>1157</v>
      </c>
      <c r="B13">
        <v>0.025257388548291355</v>
      </c>
    </row>
    <row r="14" spans="1:2" ht="12.75">
      <c r="A14" t="s">
        <v>1158</v>
      </c>
      <c r="B14">
        <v>0.08670984202409741</v>
      </c>
    </row>
    <row r="15" spans="1:2" ht="12.75">
      <c r="A15" t="s">
        <v>1159</v>
      </c>
      <c r="B15">
        <v>0.006165304405473431</v>
      </c>
    </row>
    <row r="16" spans="1:2" ht="12.75">
      <c r="A16" t="s">
        <v>1160</v>
      </c>
      <c r="B16">
        <v>0.12649022109071442</v>
      </c>
    </row>
    <row r="17" spans="1:2" ht="12.75">
      <c r="A17" t="s">
        <v>1161</v>
      </c>
      <c r="B17">
        <v>0.004457672604404583</v>
      </c>
    </row>
    <row r="18" spans="1:2" ht="12.75">
      <c r="A18" t="s">
        <v>1163</v>
      </c>
      <c r="B18">
        <v>0.012907539292223899</v>
      </c>
    </row>
    <row r="19" spans="1:2" ht="12.75">
      <c r="A19" t="s">
        <v>1164</v>
      </c>
      <c r="B19">
        <v>0.06972429086096626</v>
      </c>
    </row>
    <row r="20" spans="1:2" ht="12.75">
      <c r="A20" t="s">
        <v>1165</v>
      </c>
      <c r="B20">
        <v>0.008517022718865013</v>
      </c>
    </row>
    <row r="21" spans="1:2" ht="12.75">
      <c r="A21" t="s">
        <v>1166</v>
      </c>
      <c r="B21">
        <v>0.18735699702166247</v>
      </c>
    </row>
    <row r="22" spans="1:2" ht="12.75">
      <c r="A22" t="s">
        <v>1167</v>
      </c>
      <c r="B22">
        <v>0.004223708517664912</v>
      </c>
    </row>
    <row r="23" spans="1:2" ht="12.75">
      <c r="A23" t="s">
        <v>1168</v>
      </c>
      <c r="B23">
        <v>0.006562717157673274</v>
      </c>
    </row>
    <row r="24" spans="1:2" ht="12.75">
      <c r="A24" t="s">
        <v>1169</v>
      </c>
      <c r="B24">
        <v>0.013250455511272193</v>
      </c>
    </row>
    <row r="25" spans="1:2" ht="12.75">
      <c r="A25" t="s">
        <v>1170</v>
      </c>
      <c r="B25">
        <v>0.01568636495422031</v>
      </c>
    </row>
    <row r="26" spans="1:2" ht="12.75">
      <c r="A26" t="s">
        <v>1171</v>
      </c>
      <c r="B26">
        <v>0.19292816474325128</v>
      </c>
    </row>
    <row r="27" spans="1:2" ht="12.75">
      <c r="A27" t="s">
        <v>1176</v>
      </c>
      <c r="B27">
        <v>0.0050135902797312625</v>
      </c>
    </row>
    <row r="28" spans="1:2" ht="12.75">
      <c r="A28" t="s">
        <v>1172</v>
      </c>
      <c r="B28">
        <v>0.0002833703486087004</v>
      </c>
    </row>
    <row r="29" spans="1:2" ht="12.75">
      <c r="A29" t="s">
        <v>1177</v>
      </c>
      <c r="B29">
        <v>0.0006562263107481006</v>
      </c>
    </row>
    <row r="30" spans="1:2" ht="12.75">
      <c r="A30" t="s">
        <v>1178</v>
      </c>
      <c r="B30">
        <v>0.007268828997298354</v>
      </c>
    </row>
    <row r="31" spans="1:2" ht="12.75">
      <c r="A31" t="s">
        <v>1174</v>
      </c>
      <c r="B31">
        <v>1.613494153387699E-05</v>
      </c>
    </row>
    <row r="32" spans="1:2" ht="12.75">
      <c r="A32" t="s">
        <v>1179</v>
      </c>
      <c r="B32">
        <v>8.51733831627457E-05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17"/>
  <sheetViews>
    <sheetView showGridLines="0" zoomScalePageLayoutView="0" workbookViewId="0" topLeftCell="A1">
      <selection activeCell="A1" sqref="A1"/>
    </sheetView>
  </sheetViews>
  <sheetFormatPr defaultColWidth="9.140625" defaultRowHeight="12.75"/>
  <sheetData>
    <row r="2" spans="1:2" ht="12.75">
      <c r="A2">
        <v>2002</v>
      </c>
      <c r="B2">
        <v>3.3650922285959645E-05</v>
      </c>
    </row>
    <row r="3" spans="1:2" ht="12.75">
      <c r="A3">
        <v>2003</v>
      </c>
      <c r="B3">
        <v>0.00021696264998572303</v>
      </c>
    </row>
    <row r="4" spans="1:2" ht="12.75">
      <c r="A4">
        <v>2004</v>
      </c>
      <c r="B4">
        <v>0.0009236877693537832</v>
      </c>
    </row>
    <row r="5" spans="1:2" ht="12.75">
      <c r="A5">
        <v>2005</v>
      </c>
      <c r="B5">
        <v>0.0019810536401694205</v>
      </c>
    </row>
    <row r="6" spans="1:2" ht="12.75">
      <c r="A6">
        <v>2006</v>
      </c>
      <c r="B6">
        <v>0.000733832886461399</v>
      </c>
    </row>
    <row r="7" spans="1:2" ht="12.75">
      <c r="A7">
        <v>2007</v>
      </c>
      <c r="B7">
        <v>0.0005183287331370963</v>
      </c>
    </row>
    <row r="8" spans="1:2" ht="12.75">
      <c r="A8">
        <v>2008</v>
      </c>
      <c r="B8">
        <v>0.0008153674292793228</v>
      </c>
    </row>
    <row r="9" spans="1:2" ht="12.75">
      <c r="A9">
        <v>2009</v>
      </c>
      <c r="B9">
        <v>0.002989129413154365</v>
      </c>
    </row>
    <row r="10" spans="1:2" ht="12.75">
      <c r="A10">
        <v>2010</v>
      </c>
      <c r="B10">
        <v>0.006895689462146516</v>
      </c>
    </row>
    <row r="11" spans="1:2" ht="12.75">
      <c r="A11">
        <v>2011</v>
      </c>
      <c r="B11">
        <v>0.0035495493410892406</v>
      </c>
    </row>
    <row r="12" spans="1:2" ht="12.75">
      <c r="A12">
        <v>2012</v>
      </c>
      <c r="B12">
        <v>0.0012101072358937557</v>
      </c>
    </row>
    <row r="13" spans="1:2" ht="12.75">
      <c r="A13">
        <v>2013</v>
      </c>
      <c r="B13">
        <v>0.008494848132396893</v>
      </c>
    </row>
    <row r="14" spans="1:2" ht="12.75">
      <c r="A14">
        <v>2014</v>
      </c>
      <c r="B14">
        <v>0.07687889617976967</v>
      </c>
    </row>
    <row r="15" spans="1:2" ht="12.75">
      <c r="A15">
        <v>2015</v>
      </c>
      <c r="B15">
        <v>0.6636498244868975</v>
      </c>
    </row>
    <row r="16" spans="1:2" ht="12.75">
      <c r="A16">
        <v>2016</v>
      </c>
      <c r="B16">
        <v>0.18725394396473868</v>
      </c>
    </row>
    <row r="17" spans="1:2" ht="12.75">
      <c r="A17">
        <v>2017</v>
      </c>
      <c r="B17">
        <v>0.04385512775324063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1249</v>
      </c>
      <c r="C1" t="s">
        <v>1250</v>
      </c>
    </row>
    <row r="2" spans="1:3" ht="12.75">
      <c r="A2" t="s">
        <v>1183</v>
      </c>
      <c r="B2">
        <v>0.18811591275532943</v>
      </c>
      <c r="C2">
        <v>0.45125376128385153</v>
      </c>
    </row>
    <row r="3" spans="1:3" ht="12.75">
      <c r="A3" t="s">
        <v>1184</v>
      </c>
      <c r="B3">
        <v>0.3664806262860261</v>
      </c>
      <c r="C3">
        <v>0.34383149448345035</v>
      </c>
    </row>
    <row r="4" spans="1:3" ht="12.75">
      <c r="A4" t="s">
        <v>1185</v>
      </c>
      <c r="B4">
        <v>0.26411366871926467</v>
      </c>
      <c r="C4">
        <v>0.15045135406218657</v>
      </c>
    </row>
    <row r="5" spans="1:3" ht="12.75">
      <c r="A5" t="s">
        <v>1186</v>
      </c>
      <c r="B5">
        <v>0.08228579606185085</v>
      </c>
      <c r="C5">
        <v>0.032898696088264796</v>
      </c>
    </row>
    <row r="6" spans="1:3" ht="12.75">
      <c r="A6" t="s">
        <v>1187</v>
      </c>
      <c r="B6">
        <v>0.09900399617752893</v>
      </c>
      <c r="C6">
        <v>0.02156469408224674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2:B14"/>
  <sheetViews>
    <sheetView showGridLines="0" zoomScalePageLayoutView="0" workbookViewId="0" topLeftCell="A1">
      <selection activeCell="A1" sqref="A1"/>
    </sheetView>
  </sheetViews>
  <sheetFormatPr defaultColWidth="9.140625" defaultRowHeight="12.75"/>
  <sheetData>
    <row r="2" spans="1:2" ht="12.75">
      <c r="A2" t="s">
        <v>1188</v>
      </c>
      <c r="B2">
        <v>0.0010388705129001988</v>
      </c>
    </row>
    <row r="3" spans="1:2" ht="12.75">
      <c r="A3" t="s">
        <v>1189</v>
      </c>
      <c r="B3">
        <v>0.0060960433566696485</v>
      </c>
    </row>
    <row r="4" spans="1:2" ht="12.75">
      <c r="A4" t="s">
        <v>1190</v>
      </c>
      <c r="B4">
        <v>0.05177805310698212</v>
      </c>
    </row>
    <row r="5" spans="1:2" ht="12.75">
      <c r="A5" t="s">
        <v>1191</v>
      </c>
      <c r="B5">
        <v>0.5909068493524902</v>
      </c>
    </row>
    <row r="6" spans="1:2" ht="12.75">
      <c r="A6" t="s">
        <v>1192</v>
      </c>
      <c r="B6">
        <v>0.19630189311536655</v>
      </c>
    </row>
    <row r="7" spans="1:2" ht="12.75">
      <c r="A7" t="s">
        <v>1193</v>
      </c>
      <c r="B7">
        <v>0.12001158639943754</v>
      </c>
    </row>
    <row r="8" spans="1:2" ht="12.75">
      <c r="A8" t="s">
        <v>1194</v>
      </c>
      <c r="B8">
        <v>0.023476122295699443</v>
      </c>
    </row>
    <row r="9" spans="1:2" ht="12.75">
      <c r="A9" t="s">
        <v>1195</v>
      </c>
      <c r="B9">
        <v>0.007057056313154284</v>
      </c>
    </row>
    <row r="10" spans="1:2" ht="12.75">
      <c r="A10" t="s">
        <v>1196</v>
      </c>
      <c r="B10">
        <v>0.0025183430732963006</v>
      </c>
    </row>
    <row r="11" spans="1:2" ht="12.75">
      <c r="A11" t="s">
        <v>1197</v>
      </c>
      <c r="B11">
        <v>0.0004440422362719261</v>
      </c>
    </row>
    <row r="12" spans="1:2" ht="12.75">
      <c r="A12" t="s">
        <v>1198</v>
      </c>
      <c r="B12">
        <v>0.0003178001157381204</v>
      </c>
    </row>
    <row r="13" spans="1:2" ht="12.75">
      <c r="A13" t="s">
        <v>1199</v>
      </c>
      <c r="B13">
        <v>5.334012199375956E-05</v>
      </c>
    </row>
    <row r="14" spans="1:2" ht="12.75">
      <c r="A14" t="s">
        <v>1200</v>
      </c>
      <c r="B14">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1248</v>
      </c>
    </row>
    <row r="2" spans="1:4" ht="12.75">
      <c r="A2" t="s">
        <v>1202</v>
      </c>
      <c r="B2">
        <v>62942889.420000024</v>
      </c>
      <c r="C2">
        <v>824</v>
      </c>
      <c r="D2">
        <v>0.049734427812650896</v>
      </c>
    </row>
    <row r="3" spans="1:4" ht="12.75">
      <c r="A3" t="s">
        <v>1201</v>
      </c>
      <c r="B3">
        <v>270277.46</v>
      </c>
      <c r="C3">
        <v>66</v>
      </c>
      <c r="D3">
        <v>0.0039835828102366</v>
      </c>
    </row>
    <row r="4" spans="1:4" ht="12.75">
      <c r="A4" t="s">
        <v>1001</v>
      </c>
      <c r="B4">
        <v>1292628126.6299887</v>
      </c>
      <c r="C4">
        <v>15678</v>
      </c>
      <c r="D4">
        <v>0.9462819893771125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2:B13"/>
  <sheetViews>
    <sheetView showGridLines="0" zoomScalePageLayoutView="0" workbookViewId="0" topLeftCell="A1">
      <selection activeCell="A1" sqref="A1"/>
    </sheetView>
  </sheetViews>
  <sheetFormatPr defaultColWidth="9.140625" defaultRowHeight="12.75"/>
  <sheetData>
    <row r="2" spans="1:2" ht="12.75">
      <c r="A2" t="s">
        <v>1203</v>
      </c>
      <c r="B2">
        <v>0.001564404432991532</v>
      </c>
    </row>
    <row r="3" spans="1:2" ht="12.75">
      <c r="A3" t="s">
        <v>1204</v>
      </c>
      <c r="B3">
        <v>0.016289689571869707</v>
      </c>
    </row>
    <row r="4" spans="1:2" ht="12.75">
      <c r="A4" t="s">
        <v>1205</v>
      </c>
      <c r="B4">
        <v>0.010094378697206401</v>
      </c>
    </row>
    <row r="5" spans="1:2" ht="12.75">
      <c r="A5" t="s">
        <v>1206</v>
      </c>
      <c r="B5">
        <v>0.009864702317315474</v>
      </c>
    </row>
    <row r="6" spans="1:2" ht="12.75">
      <c r="A6" t="s">
        <v>1207</v>
      </c>
      <c r="B6">
        <v>0.0008737919664129714</v>
      </c>
    </row>
    <row r="7" spans="1:2" ht="12.75">
      <c r="A7" t="s">
        <v>1208</v>
      </c>
      <c r="B7">
        <v>0.0002418910690874188</v>
      </c>
    </row>
    <row r="8" spans="1:2" ht="12.75">
      <c r="A8" t="s">
        <v>1209</v>
      </c>
      <c r="B8">
        <v>0.0014833118076774251</v>
      </c>
    </row>
    <row r="9" spans="1:2" ht="12.75">
      <c r="A9" t="s">
        <v>1210</v>
      </c>
      <c r="B9">
        <v>0.0014262993753448123</v>
      </c>
    </row>
    <row r="10" spans="1:2" ht="12.75">
      <c r="A10" t="s">
        <v>1211</v>
      </c>
      <c r="B10">
        <v>0.002849646399246164</v>
      </c>
    </row>
    <row r="11" spans="1:2" ht="12.75">
      <c r="A11" t="s">
        <v>1212</v>
      </c>
      <c r="B11">
        <v>0.0004146942143533834</v>
      </c>
    </row>
    <row r="12" spans="1:2" ht="12.75">
      <c r="A12" t="s">
        <v>1213</v>
      </c>
      <c r="B12">
        <v>9.487818420619024E-05</v>
      </c>
    </row>
    <row r="13" spans="1:2" ht="12.75">
      <c r="A13" t="s">
        <v>1214</v>
      </c>
      <c r="B13">
        <v>0.9548023119642886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E36E00"/>
  </sheetPr>
  <dimension ref="A1:N413"/>
  <sheetViews>
    <sheetView zoomScale="85" zoomScaleNormal="85" zoomScalePageLayoutView="0" workbookViewId="0" topLeftCell="A16">
      <selection activeCell="C54" sqref="C54"/>
    </sheetView>
  </sheetViews>
  <sheetFormatPr defaultColWidth="9.140625" defaultRowHeight="12.75" outlineLevelRow="1"/>
  <cols>
    <col min="1" max="1" width="13.28125" style="59" customWidth="1"/>
    <col min="2" max="2" width="60.7109375" style="59" customWidth="1"/>
    <col min="3" max="3" width="49.28125" style="59" customWidth="1"/>
    <col min="4" max="4" width="40.7109375" style="59" customWidth="1"/>
    <col min="5" max="5" width="6.7109375" style="59" customWidth="1"/>
    <col min="6" max="6" width="41.7109375" style="59" customWidth="1"/>
    <col min="7" max="7" width="41.7109375" style="56" customWidth="1"/>
    <col min="8" max="8" width="7.28125" style="59" customWidth="1"/>
    <col min="9" max="9" width="71.8515625" style="59" customWidth="1"/>
    <col min="10" max="11" width="47.7109375" style="59" customWidth="1"/>
    <col min="12" max="12" width="7.28125" style="59" customWidth="1"/>
    <col min="13" max="13" width="25.7109375" style="59" customWidth="1"/>
    <col min="14" max="14" width="25.7109375" style="56" customWidth="1"/>
    <col min="15" max="16384" width="8.8515625" style="98" customWidth="1"/>
  </cols>
  <sheetData>
    <row r="1" spans="1:13" ht="30.75">
      <c r="A1" s="55" t="s">
        <v>0</v>
      </c>
      <c r="B1" s="55"/>
      <c r="C1" s="56"/>
      <c r="D1" s="56"/>
      <c r="E1" s="56"/>
      <c r="F1" s="57"/>
      <c r="H1" s="56"/>
      <c r="I1" s="55"/>
      <c r="J1" s="56"/>
      <c r="K1" s="56"/>
      <c r="L1" s="56"/>
      <c r="M1" s="56"/>
    </row>
    <row r="2" spans="1:13" ht="15" thickBot="1">
      <c r="A2" s="56"/>
      <c r="B2" s="58"/>
      <c r="C2" s="58"/>
      <c r="D2" s="56"/>
      <c r="E2" s="56"/>
      <c r="F2" s="56"/>
      <c r="H2" s="56"/>
      <c r="L2" s="56"/>
      <c r="M2" s="56"/>
    </row>
    <row r="3" spans="1:13" ht="26.25" thickBot="1">
      <c r="A3" s="60"/>
      <c r="B3" s="61" t="s">
        <v>1</v>
      </c>
      <c r="C3" s="62" t="s">
        <v>2</v>
      </c>
      <c r="D3" s="60"/>
      <c r="E3" s="60"/>
      <c r="F3" s="63" t="s">
        <v>2191</v>
      </c>
      <c r="G3" s="64"/>
      <c r="H3" s="65"/>
      <c r="L3" s="56"/>
      <c r="M3" s="56"/>
    </row>
    <row r="4" spans="8:13" ht="15" thickBot="1">
      <c r="H4" s="56"/>
      <c r="L4" s="56"/>
      <c r="M4" s="56"/>
    </row>
    <row r="5" spans="1:13" ht="18">
      <c r="A5" s="66"/>
      <c r="B5" s="67" t="s">
        <v>3</v>
      </c>
      <c r="C5" s="66"/>
      <c r="E5" s="68"/>
      <c r="F5" s="68"/>
      <c r="H5" s="56"/>
      <c r="L5" s="56"/>
      <c r="M5" s="56"/>
    </row>
    <row r="6" spans="2:13" ht="14.25">
      <c r="B6" s="69" t="s">
        <v>4</v>
      </c>
      <c r="H6" s="56"/>
      <c r="L6" s="56"/>
      <c r="M6" s="56"/>
    </row>
    <row r="7" spans="2:13" ht="14.25">
      <c r="B7" s="70" t="s">
        <v>1849</v>
      </c>
      <c r="H7" s="56"/>
      <c r="L7" s="56"/>
      <c r="M7" s="56"/>
    </row>
    <row r="8" spans="2:13" ht="14.25">
      <c r="B8" s="70" t="s">
        <v>5</v>
      </c>
      <c r="H8" s="56"/>
      <c r="L8" s="56"/>
      <c r="M8" s="56"/>
    </row>
    <row r="9" spans="2:13" ht="14.25">
      <c r="B9" s="69" t="s">
        <v>1850</v>
      </c>
      <c r="H9" s="56"/>
      <c r="L9" s="56"/>
      <c r="M9" s="56"/>
    </row>
    <row r="10" spans="2:13" ht="14.25">
      <c r="B10" s="69" t="s">
        <v>376</v>
      </c>
      <c r="H10" s="56"/>
      <c r="L10" s="56"/>
      <c r="M10" s="56"/>
    </row>
    <row r="11" spans="2:13" ht="15" thickBot="1">
      <c r="B11" s="71" t="s">
        <v>385</v>
      </c>
      <c r="H11" s="56"/>
      <c r="L11" s="56"/>
      <c r="M11" s="56"/>
    </row>
    <row r="12" spans="2:13" ht="14.25">
      <c r="B12" s="72"/>
      <c r="H12" s="56"/>
      <c r="L12" s="56"/>
      <c r="M12" s="56"/>
    </row>
    <row r="13" spans="1:13" ht="36">
      <c r="A13" s="73" t="s">
        <v>6</v>
      </c>
      <c r="B13" s="73" t="s">
        <v>4</v>
      </c>
      <c r="C13" s="74"/>
      <c r="D13" s="74"/>
      <c r="E13" s="74"/>
      <c r="F13" s="74"/>
      <c r="G13" s="75"/>
      <c r="H13" s="56"/>
      <c r="L13" s="56"/>
      <c r="M13" s="56"/>
    </row>
    <row r="14" spans="1:13" ht="14.25">
      <c r="A14" s="59" t="s">
        <v>1851</v>
      </c>
      <c r="B14" s="76" t="s">
        <v>7</v>
      </c>
      <c r="C14" s="59" t="s">
        <v>8</v>
      </c>
      <c r="E14" s="68"/>
      <c r="F14" s="68"/>
      <c r="H14" s="56"/>
      <c r="L14" s="56"/>
      <c r="M14" s="56"/>
    </row>
    <row r="15" spans="1:13" ht="14.25">
      <c r="A15" s="59" t="s">
        <v>9</v>
      </c>
      <c r="B15" s="76" t="s">
        <v>10</v>
      </c>
      <c r="C15" s="59" t="s">
        <v>1852</v>
      </c>
      <c r="E15" s="68"/>
      <c r="F15" s="68"/>
      <c r="H15" s="56"/>
      <c r="L15" s="56"/>
      <c r="M15" s="56"/>
    </row>
    <row r="16" spans="1:13" ht="28.5">
      <c r="A16" s="59" t="s">
        <v>1853</v>
      </c>
      <c r="B16" s="76" t="s">
        <v>11</v>
      </c>
      <c r="C16" s="77" t="s">
        <v>12</v>
      </c>
      <c r="E16" s="68"/>
      <c r="F16" s="68"/>
      <c r="H16" s="56"/>
      <c r="L16" s="56"/>
      <c r="M16" s="56"/>
    </row>
    <row r="17" spans="1:13" ht="14.25">
      <c r="A17" s="59" t="s">
        <v>13</v>
      </c>
      <c r="B17" s="76" t="s">
        <v>14</v>
      </c>
      <c r="C17" s="78">
        <v>43069</v>
      </c>
      <c r="E17" s="68"/>
      <c r="F17" s="68"/>
      <c r="H17" s="56"/>
      <c r="L17" s="56"/>
      <c r="M17" s="56"/>
    </row>
    <row r="18" spans="1:13" ht="14.25" hidden="1" outlineLevel="1">
      <c r="A18" s="59" t="s">
        <v>15</v>
      </c>
      <c r="B18" s="79" t="s">
        <v>1854</v>
      </c>
      <c r="C18" s="77" t="s">
        <v>1855</v>
      </c>
      <c r="E18" s="68"/>
      <c r="F18" s="68"/>
      <c r="H18" s="56"/>
      <c r="L18" s="56"/>
      <c r="M18" s="56"/>
    </row>
    <row r="19" spans="1:13" ht="14.25" hidden="1" outlineLevel="1">
      <c r="A19" s="59" t="s">
        <v>16</v>
      </c>
      <c r="B19" s="79" t="s">
        <v>1856</v>
      </c>
      <c r="C19" s="59" t="s">
        <v>1857</v>
      </c>
      <c r="E19" s="68"/>
      <c r="F19" s="68"/>
      <c r="H19" s="56"/>
      <c r="L19" s="56"/>
      <c r="M19" s="56"/>
    </row>
    <row r="20" spans="1:13" ht="14.25" hidden="1" outlineLevel="1">
      <c r="A20" s="59" t="s">
        <v>1858</v>
      </c>
      <c r="B20" s="79"/>
      <c r="E20" s="68"/>
      <c r="F20" s="68"/>
      <c r="H20" s="56"/>
      <c r="L20" s="56"/>
      <c r="M20" s="56"/>
    </row>
    <row r="21" spans="1:13" ht="14.25" hidden="1" outlineLevel="1">
      <c r="A21" s="59" t="s">
        <v>17</v>
      </c>
      <c r="B21" s="79"/>
      <c r="E21" s="68"/>
      <c r="F21" s="68"/>
      <c r="H21" s="56"/>
      <c r="L21" s="56"/>
      <c r="M21" s="56"/>
    </row>
    <row r="22" spans="1:13" ht="14.25" hidden="1" outlineLevel="1">
      <c r="A22" s="59" t="s">
        <v>18</v>
      </c>
      <c r="B22" s="79"/>
      <c r="E22" s="68"/>
      <c r="F22" s="68"/>
      <c r="H22" s="56"/>
      <c r="L22" s="56"/>
      <c r="M22" s="56"/>
    </row>
    <row r="23" spans="1:13" ht="14.25" hidden="1" outlineLevel="1">
      <c r="A23" s="59" t="s">
        <v>1859</v>
      </c>
      <c r="B23" s="79"/>
      <c r="E23" s="68"/>
      <c r="F23" s="68"/>
      <c r="H23" s="56"/>
      <c r="L23" s="56"/>
      <c r="M23" s="56"/>
    </row>
    <row r="24" spans="1:13" ht="14.25" hidden="1" outlineLevel="1">
      <c r="A24" s="59" t="s">
        <v>1860</v>
      </c>
      <c r="B24" s="79"/>
      <c r="E24" s="68"/>
      <c r="F24" s="68"/>
      <c r="H24" s="56"/>
      <c r="L24" s="56"/>
      <c r="M24" s="56"/>
    </row>
    <row r="25" spans="1:13" ht="14.25" hidden="1" outlineLevel="1">
      <c r="A25" s="59" t="s">
        <v>1861</v>
      </c>
      <c r="B25" s="79"/>
      <c r="E25" s="68"/>
      <c r="F25" s="68"/>
      <c r="H25" s="56"/>
      <c r="L25" s="56"/>
      <c r="M25" s="56"/>
    </row>
    <row r="26" spans="1:13" ht="18" collapsed="1">
      <c r="A26" s="74"/>
      <c r="B26" s="73" t="s">
        <v>1849</v>
      </c>
      <c r="C26" s="74"/>
      <c r="D26" s="74"/>
      <c r="E26" s="74"/>
      <c r="F26" s="74"/>
      <c r="G26" s="75"/>
      <c r="H26" s="56"/>
      <c r="L26" s="56"/>
      <c r="M26" s="56"/>
    </row>
    <row r="27" spans="1:13" ht="14.25">
      <c r="A27" s="59" t="s">
        <v>19</v>
      </c>
      <c r="B27" s="80" t="s">
        <v>20</v>
      </c>
      <c r="C27" s="59" t="s">
        <v>21</v>
      </c>
      <c r="D27" s="81"/>
      <c r="E27" s="81"/>
      <c r="F27" s="81"/>
      <c r="H27" s="56"/>
      <c r="L27" s="56"/>
      <c r="M27" s="56"/>
    </row>
    <row r="28" spans="1:13" ht="14.25">
      <c r="A28" s="59" t="s">
        <v>22</v>
      </c>
      <c r="B28" s="80" t="s">
        <v>23</v>
      </c>
      <c r="C28" s="59" t="s">
        <v>21</v>
      </c>
      <c r="D28" s="81"/>
      <c r="E28" s="81"/>
      <c r="F28" s="81"/>
      <c r="H28" s="56"/>
      <c r="L28" s="56"/>
      <c r="M28" s="56"/>
    </row>
    <row r="29" spans="1:13" ht="14.25">
      <c r="A29" s="59" t="s">
        <v>1862</v>
      </c>
      <c r="B29" s="80" t="s">
        <v>24</v>
      </c>
      <c r="C29" s="77" t="s">
        <v>1863</v>
      </c>
      <c r="E29" s="81"/>
      <c r="F29" s="81"/>
      <c r="H29" s="56"/>
      <c r="L29" s="56"/>
      <c r="M29" s="56"/>
    </row>
    <row r="30" spans="1:13" ht="14.25" hidden="1" outlineLevel="1">
      <c r="A30" s="59" t="s">
        <v>25</v>
      </c>
      <c r="B30" s="80"/>
      <c r="E30" s="81"/>
      <c r="F30" s="81"/>
      <c r="H30" s="56"/>
      <c r="L30" s="56"/>
      <c r="M30" s="56"/>
    </row>
    <row r="31" spans="1:13" ht="14.25" hidden="1" outlineLevel="1">
      <c r="A31" s="59" t="s">
        <v>26</v>
      </c>
      <c r="B31" s="80"/>
      <c r="E31" s="81"/>
      <c r="F31" s="81"/>
      <c r="H31" s="56"/>
      <c r="L31" s="56"/>
      <c r="M31" s="56"/>
    </row>
    <row r="32" spans="1:13" ht="14.25" hidden="1" outlineLevel="1">
      <c r="A32" s="59" t="s">
        <v>27</v>
      </c>
      <c r="B32" s="80"/>
      <c r="E32" s="81"/>
      <c r="F32" s="81"/>
      <c r="H32" s="56"/>
      <c r="L32" s="56"/>
      <c r="M32" s="56"/>
    </row>
    <row r="33" spans="1:13" ht="14.25" hidden="1" outlineLevel="1">
      <c r="A33" s="59" t="s">
        <v>28</v>
      </c>
      <c r="B33" s="80"/>
      <c r="E33" s="81"/>
      <c r="F33" s="81"/>
      <c r="H33" s="56"/>
      <c r="L33" s="56"/>
      <c r="M33" s="56"/>
    </row>
    <row r="34" spans="1:13" ht="14.25" hidden="1" outlineLevel="1">
      <c r="A34" s="59" t="s">
        <v>29</v>
      </c>
      <c r="B34" s="80"/>
      <c r="E34" s="81"/>
      <c r="F34" s="81"/>
      <c r="H34" s="56"/>
      <c r="L34" s="56"/>
      <c r="M34" s="56"/>
    </row>
    <row r="35" spans="1:13" ht="14.25" hidden="1" outlineLevel="1">
      <c r="A35" s="59" t="s">
        <v>1864</v>
      </c>
      <c r="B35" s="82"/>
      <c r="E35" s="81"/>
      <c r="F35" s="81"/>
      <c r="H35" s="56"/>
      <c r="L35" s="56"/>
      <c r="M35" s="56"/>
    </row>
    <row r="36" spans="1:13" ht="18" collapsed="1">
      <c r="A36" s="73"/>
      <c r="B36" s="73" t="s">
        <v>5</v>
      </c>
      <c r="C36" s="73"/>
      <c r="D36" s="74"/>
      <c r="E36" s="74"/>
      <c r="F36" s="74"/>
      <c r="G36" s="75"/>
      <c r="H36" s="56"/>
      <c r="I36" s="83"/>
      <c r="L36" s="56"/>
      <c r="M36" s="56"/>
    </row>
    <row r="37" spans="1:13" ht="15" customHeight="1">
      <c r="A37" s="84"/>
      <c r="B37" s="85" t="s">
        <v>30</v>
      </c>
      <c r="C37" s="84" t="s">
        <v>49</v>
      </c>
      <c r="D37" s="84"/>
      <c r="E37" s="86"/>
      <c r="F37" s="87"/>
      <c r="G37" s="87"/>
      <c r="H37" s="56"/>
      <c r="L37" s="56"/>
      <c r="M37" s="56"/>
    </row>
    <row r="38" spans="1:13" ht="14.25" customHeight="1">
      <c r="A38" s="59" t="s">
        <v>31</v>
      </c>
      <c r="B38" s="81" t="s">
        <v>1865</v>
      </c>
      <c r="C38" s="88">
        <v>1355.8412935099916</v>
      </c>
      <c r="F38" s="81"/>
      <c r="H38" s="56"/>
      <c r="L38" s="56"/>
      <c r="M38" s="56"/>
    </row>
    <row r="39" spans="1:13" ht="15" customHeight="1">
      <c r="A39" s="59" t="s">
        <v>32</v>
      </c>
      <c r="B39" s="81" t="s">
        <v>33</v>
      </c>
      <c r="C39" s="88">
        <v>1000</v>
      </c>
      <c r="F39" s="81"/>
      <c r="H39" s="56"/>
      <c r="L39" s="56"/>
      <c r="M39" s="56"/>
    </row>
    <row r="40" spans="1:13" ht="14.25" customHeight="1" hidden="1" outlineLevel="1">
      <c r="A40" s="59" t="s">
        <v>34</v>
      </c>
      <c r="B40" s="89" t="s">
        <v>35</v>
      </c>
      <c r="C40" s="88">
        <v>1507.062221905577</v>
      </c>
      <c r="F40" s="81"/>
      <c r="H40" s="56"/>
      <c r="L40" s="56"/>
      <c r="M40" s="56"/>
    </row>
    <row r="41" spans="1:13" ht="14.25" customHeight="1" hidden="1" outlineLevel="1">
      <c r="A41" s="59" t="s">
        <v>36</v>
      </c>
      <c r="B41" s="89" t="s">
        <v>37</v>
      </c>
      <c r="C41" s="88">
        <v>1004.242449849844</v>
      </c>
      <c r="F41" s="81"/>
      <c r="H41" s="56"/>
      <c r="L41" s="56"/>
      <c r="M41" s="56"/>
    </row>
    <row r="42" spans="1:13" ht="13.5" customHeight="1" hidden="1" outlineLevel="1">
      <c r="A42" s="59" t="s">
        <v>38</v>
      </c>
      <c r="B42" s="81"/>
      <c r="F42" s="81"/>
      <c r="H42" s="56"/>
      <c r="L42" s="56"/>
      <c r="M42" s="56"/>
    </row>
    <row r="43" spans="1:13" ht="13.5" customHeight="1" hidden="1" outlineLevel="1">
      <c r="A43" s="59" t="s">
        <v>1866</v>
      </c>
      <c r="B43" s="81"/>
      <c r="F43" s="81"/>
      <c r="H43" s="56"/>
      <c r="L43" s="56"/>
      <c r="M43" s="56"/>
    </row>
    <row r="44" spans="1:13" ht="15" customHeight="1" collapsed="1">
      <c r="A44" s="84"/>
      <c r="B44" s="85" t="s">
        <v>1867</v>
      </c>
      <c r="C44" s="90" t="s">
        <v>1868</v>
      </c>
      <c r="D44" s="84" t="s">
        <v>39</v>
      </c>
      <c r="E44" s="86"/>
      <c r="F44" s="87" t="s">
        <v>40</v>
      </c>
      <c r="G44" s="87" t="s">
        <v>41</v>
      </c>
      <c r="H44" s="56"/>
      <c r="L44" s="56"/>
      <c r="M44" s="56"/>
    </row>
    <row r="45" spans="1:13" ht="15" customHeight="1">
      <c r="A45" s="59" t="s">
        <v>42</v>
      </c>
      <c r="B45" s="91" t="s">
        <v>43</v>
      </c>
      <c r="C45" s="92">
        <v>0.05</v>
      </c>
      <c r="D45" s="92">
        <v>0.3558412935099983</v>
      </c>
      <c r="F45" s="92">
        <v>0.05</v>
      </c>
      <c r="G45" s="92" t="s">
        <v>44</v>
      </c>
      <c r="H45" s="56"/>
      <c r="L45" s="56"/>
      <c r="M45" s="56"/>
    </row>
    <row r="46" spans="1:13" ht="15" customHeight="1" hidden="1" outlineLevel="1">
      <c r="A46" s="59" t="s">
        <v>45</v>
      </c>
      <c r="B46" s="79" t="s">
        <v>1869</v>
      </c>
      <c r="G46" s="59"/>
      <c r="H46" s="56"/>
      <c r="L46" s="56"/>
      <c r="M46" s="56"/>
    </row>
    <row r="47" spans="1:13" ht="15" customHeight="1" hidden="1" outlineLevel="1">
      <c r="A47" s="59" t="s">
        <v>46</v>
      </c>
      <c r="B47" s="79" t="s">
        <v>1870</v>
      </c>
      <c r="G47" s="59"/>
      <c r="H47" s="56"/>
      <c r="L47" s="56"/>
      <c r="M47" s="56"/>
    </row>
    <row r="48" spans="1:13" ht="15" customHeight="1" hidden="1" outlineLevel="1">
      <c r="A48" s="59" t="s">
        <v>47</v>
      </c>
      <c r="B48" s="79"/>
      <c r="G48" s="59"/>
      <c r="H48" s="56"/>
      <c r="L48" s="56"/>
      <c r="M48" s="56"/>
    </row>
    <row r="49" spans="1:13" ht="15" customHeight="1" hidden="1" outlineLevel="1">
      <c r="A49" s="59" t="s">
        <v>48</v>
      </c>
      <c r="B49" s="79"/>
      <c r="G49" s="59"/>
      <c r="H49" s="56"/>
      <c r="L49" s="56"/>
      <c r="M49" s="56"/>
    </row>
    <row r="50" spans="1:13" ht="15" customHeight="1" hidden="1" outlineLevel="1">
      <c r="A50" s="59" t="s">
        <v>1871</v>
      </c>
      <c r="B50" s="79"/>
      <c r="G50" s="59"/>
      <c r="H50" s="56"/>
      <c r="L50" s="56"/>
      <c r="M50" s="56"/>
    </row>
    <row r="51" spans="1:13" ht="15" customHeight="1" hidden="1" outlineLevel="1">
      <c r="A51" s="59" t="s">
        <v>1872</v>
      </c>
      <c r="B51" s="79"/>
      <c r="G51" s="59"/>
      <c r="H51" s="56"/>
      <c r="L51" s="56"/>
      <c r="M51" s="56"/>
    </row>
    <row r="52" spans="1:13" ht="15" customHeight="1" collapsed="1">
      <c r="A52" s="84"/>
      <c r="B52" s="85" t="s">
        <v>1873</v>
      </c>
      <c r="C52" s="84" t="s">
        <v>49</v>
      </c>
      <c r="D52" s="84"/>
      <c r="E52" s="86"/>
      <c r="F52" s="87" t="s">
        <v>266</v>
      </c>
      <c r="G52" s="87"/>
      <c r="H52" s="56"/>
      <c r="L52" s="56"/>
      <c r="M52" s="56"/>
    </row>
    <row r="53" spans="1:13" ht="15" customHeight="1">
      <c r="A53" s="59" t="s">
        <v>50</v>
      </c>
      <c r="B53" s="81" t="s">
        <v>51</v>
      </c>
      <c r="C53" s="88">
        <v>1355.8412935099984</v>
      </c>
      <c r="E53" s="93"/>
      <c r="F53" s="94">
        <v>0.9963258022637573</v>
      </c>
      <c r="G53" s="95"/>
      <c r="H53" s="56"/>
      <c r="L53" s="56"/>
      <c r="M53" s="56"/>
    </row>
    <row r="54" spans="1:13" ht="14.25">
      <c r="A54" s="59" t="s">
        <v>52</v>
      </c>
      <c r="B54" s="81" t="s">
        <v>53</v>
      </c>
      <c r="C54" s="88" t="s">
        <v>54</v>
      </c>
      <c r="E54" s="93"/>
      <c r="F54" s="94" t="s">
        <v>55</v>
      </c>
      <c r="G54" s="95"/>
      <c r="H54" s="56"/>
      <c r="L54" s="56"/>
      <c r="M54" s="56"/>
    </row>
    <row r="55" spans="1:13" ht="14.25">
      <c r="A55" s="59" t="s">
        <v>56</v>
      </c>
      <c r="B55" s="81" t="s">
        <v>57</v>
      </c>
      <c r="C55" s="88" t="s">
        <v>54</v>
      </c>
      <c r="E55" s="93"/>
      <c r="F55" s="94" t="s">
        <v>55</v>
      </c>
      <c r="G55" s="95"/>
      <c r="H55" s="56"/>
      <c r="L55" s="56"/>
      <c r="M55" s="56"/>
    </row>
    <row r="56" spans="1:13" ht="14.25">
      <c r="A56" s="59" t="s">
        <v>58</v>
      </c>
      <c r="B56" s="81" t="s">
        <v>59</v>
      </c>
      <c r="C56" s="88">
        <v>5</v>
      </c>
      <c r="E56" s="93"/>
      <c r="F56" s="94">
        <v>0.003674197736242683</v>
      </c>
      <c r="G56" s="95"/>
      <c r="H56" s="56"/>
      <c r="L56" s="56"/>
      <c r="M56" s="56"/>
    </row>
    <row r="57" spans="1:13" ht="14.25">
      <c r="A57" s="59" t="s">
        <v>60</v>
      </c>
      <c r="B57" s="59" t="s">
        <v>61</v>
      </c>
      <c r="C57" s="88">
        <v>0</v>
      </c>
      <c r="E57" s="93"/>
      <c r="F57" s="94" t="s">
        <v>55</v>
      </c>
      <c r="G57" s="95"/>
      <c r="H57" s="56"/>
      <c r="L57" s="56"/>
      <c r="M57" s="56"/>
    </row>
    <row r="58" spans="1:13" ht="14.25">
      <c r="A58" s="59" t="s">
        <v>62</v>
      </c>
      <c r="B58" s="96" t="s">
        <v>63</v>
      </c>
      <c r="C58" s="88">
        <v>1360.8412935099984</v>
      </c>
      <c r="D58" s="93"/>
      <c r="E58" s="93"/>
      <c r="F58" s="94" t="s">
        <v>64</v>
      </c>
      <c r="G58" s="95"/>
      <c r="H58" s="56"/>
      <c r="L58" s="56"/>
      <c r="M58" s="56"/>
    </row>
    <row r="59" spans="1:13" ht="14.25" hidden="1" outlineLevel="1">
      <c r="A59" s="59" t="s">
        <v>65</v>
      </c>
      <c r="B59" s="97" t="s">
        <v>151</v>
      </c>
      <c r="E59" s="93"/>
      <c r="F59" s="95"/>
      <c r="G59" s="95"/>
      <c r="H59" s="56"/>
      <c r="L59" s="56"/>
      <c r="M59" s="56"/>
    </row>
    <row r="60" spans="1:13" ht="14.25" hidden="1" outlineLevel="1">
      <c r="A60" s="59" t="s">
        <v>66</v>
      </c>
      <c r="B60" s="97" t="s">
        <v>151</v>
      </c>
      <c r="E60" s="93"/>
      <c r="F60" s="95"/>
      <c r="G60" s="95"/>
      <c r="H60" s="56"/>
      <c r="L60" s="56"/>
      <c r="M60" s="56"/>
    </row>
    <row r="61" spans="1:13" ht="14.25" hidden="1" outlineLevel="1">
      <c r="A61" s="59" t="s">
        <v>67</v>
      </c>
      <c r="B61" s="97" t="s">
        <v>151</v>
      </c>
      <c r="E61" s="93"/>
      <c r="F61" s="95"/>
      <c r="G61" s="95"/>
      <c r="H61" s="56"/>
      <c r="L61" s="56"/>
      <c r="M61" s="56"/>
    </row>
    <row r="62" spans="1:13" ht="14.25" hidden="1" outlineLevel="1">
      <c r="A62" s="59" t="s">
        <v>68</v>
      </c>
      <c r="B62" s="97" t="s">
        <v>151</v>
      </c>
      <c r="E62" s="93"/>
      <c r="F62" s="95"/>
      <c r="G62" s="95"/>
      <c r="H62" s="56"/>
      <c r="L62" s="56"/>
      <c r="M62" s="56"/>
    </row>
    <row r="63" spans="1:13" ht="14.25" hidden="1" outlineLevel="1">
      <c r="A63" s="59" t="s">
        <v>69</v>
      </c>
      <c r="B63" s="97" t="s">
        <v>151</v>
      </c>
      <c r="E63" s="93"/>
      <c r="F63" s="95"/>
      <c r="G63" s="95"/>
      <c r="H63" s="56"/>
      <c r="L63" s="56"/>
      <c r="M63" s="56"/>
    </row>
    <row r="64" spans="1:13" ht="14.25" hidden="1" outlineLevel="1">
      <c r="A64" s="59" t="s">
        <v>70</v>
      </c>
      <c r="B64" s="97" t="s">
        <v>151</v>
      </c>
      <c r="C64" s="98"/>
      <c r="D64" s="98"/>
      <c r="E64" s="98"/>
      <c r="F64" s="95"/>
      <c r="G64" s="99"/>
      <c r="H64" s="56"/>
      <c r="L64" s="56"/>
      <c r="M64" s="56"/>
    </row>
    <row r="65" spans="1:13" ht="15" customHeight="1" collapsed="1">
      <c r="A65" s="84"/>
      <c r="B65" s="85" t="s">
        <v>71</v>
      </c>
      <c r="C65" s="90" t="s">
        <v>1874</v>
      </c>
      <c r="D65" s="90" t="s">
        <v>1875</v>
      </c>
      <c r="E65" s="86"/>
      <c r="F65" s="87" t="s">
        <v>72</v>
      </c>
      <c r="G65" s="100" t="s">
        <v>73</v>
      </c>
      <c r="H65" s="56"/>
      <c r="L65" s="56"/>
      <c r="M65" s="56"/>
    </row>
    <row r="66" spans="1:13" ht="14.25">
      <c r="A66" s="59" t="s">
        <v>74</v>
      </c>
      <c r="B66" s="81" t="s">
        <v>75</v>
      </c>
      <c r="C66" s="101">
        <v>7.7653161898764616</v>
      </c>
      <c r="D66" s="101" t="s">
        <v>44</v>
      </c>
      <c r="E66" s="76"/>
      <c r="F66" s="102"/>
      <c r="G66" s="57"/>
      <c r="H66" s="56"/>
      <c r="L66" s="56"/>
      <c r="M66" s="56"/>
    </row>
    <row r="67" spans="2:13" ht="13.5" customHeight="1">
      <c r="B67" s="81"/>
      <c r="E67" s="76"/>
      <c r="F67" s="102"/>
      <c r="G67" s="57"/>
      <c r="H67" s="56"/>
      <c r="L67" s="56"/>
      <c r="M67" s="56"/>
    </row>
    <row r="68" spans="2:13" ht="14.25">
      <c r="B68" s="81" t="s">
        <v>76</v>
      </c>
      <c r="C68" s="76"/>
      <c r="D68" s="76"/>
      <c r="E68" s="76"/>
      <c r="F68" s="57"/>
      <c r="G68" s="57"/>
      <c r="H68" s="56"/>
      <c r="L68" s="56"/>
      <c r="M68" s="56"/>
    </row>
    <row r="69" spans="2:13" ht="14.25">
      <c r="B69" s="81" t="s">
        <v>77</v>
      </c>
      <c r="E69" s="76"/>
      <c r="F69" s="57"/>
      <c r="G69" s="57"/>
      <c r="H69" s="56"/>
      <c r="L69" s="56"/>
      <c r="M69" s="56"/>
    </row>
    <row r="70" spans="1:13" ht="14.25">
      <c r="A70" s="59" t="s">
        <v>78</v>
      </c>
      <c r="B70" s="103" t="s">
        <v>106</v>
      </c>
      <c r="C70" s="88">
        <v>5.606395570000001</v>
      </c>
      <c r="D70" s="88" t="s">
        <v>44</v>
      </c>
      <c r="E70" s="103"/>
      <c r="F70" s="95">
        <f aca="true" t="shared" si="0" ref="F70:F76">IF($C$77=0,"",IF(C70="[for completion]","",C70/$C$77))</f>
        <v>0.004134993967830982</v>
      </c>
      <c r="G70" s="95"/>
      <c r="H70" s="56"/>
      <c r="L70" s="56"/>
      <c r="M70" s="56"/>
    </row>
    <row r="71" spans="1:13" ht="14.25">
      <c r="A71" s="59" t="s">
        <v>79</v>
      </c>
      <c r="B71" s="103" t="s">
        <v>108</v>
      </c>
      <c r="C71" s="88">
        <v>13.229517619999996</v>
      </c>
      <c r="D71" s="88" t="s">
        <v>44</v>
      </c>
      <c r="E71" s="103"/>
      <c r="F71" s="95">
        <f t="shared" si="0"/>
        <v>0.009757423441316977</v>
      </c>
      <c r="G71" s="95"/>
      <c r="H71" s="56"/>
      <c r="L71" s="56"/>
      <c r="M71" s="56"/>
    </row>
    <row r="72" spans="1:13" ht="14.25">
      <c r="A72" s="59" t="s">
        <v>80</v>
      </c>
      <c r="B72" s="103" t="s">
        <v>110</v>
      </c>
      <c r="C72" s="88">
        <v>22.321958219999996</v>
      </c>
      <c r="D72" s="88" t="s">
        <v>44</v>
      </c>
      <c r="E72" s="103"/>
      <c r="F72" s="95">
        <f t="shared" si="0"/>
        <v>0.016463548002888274</v>
      </c>
      <c r="G72" s="95"/>
      <c r="H72" s="56"/>
      <c r="L72" s="56"/>
      <c r="M72" s="56"/>
    </row>
    <row r="73" spans="1:13" ht="14.25">
      <c r="A73" s="59" t="s">
        <v>81</v>
      </c>
      <c r="B73" s="103" t="s">
        <v>112</v>
      </c>
      <c r="C73" s="88">
        <v>173.91092962000025</v>
      </c>
      <c r="D73" s="88" t="s">
        <v>44</v>
      </c>
      <c r="E73" s="103"/>
      <c r="F73" s="95">
        <f t="shared" si="0"/>
        <v>0.12826791044974004</v>
      </c>
      <c r="G73" s="95"/>
      <c r="H73" s="56"/>
      <c r="L73" s="56"/>
      <c r="M73" s="56"/>
    </row>
    <row r="74" spans="1:13" ht="14.25">
      <c r="A74" s="59" t="s">
        <v>82</v>
      </c>
      <c r="B74" s="103" t="s">
        <v>114</v>
      </c>
      <c r="C74" s="88">
        <v>119.76405030000002</v>
      </c>
      <c r="D74" s="88" t="s">
        <v>44</v>
      </c>
      <c r="E74" s="103"/>
      <c r="F74" s="95">
        <f t="shared" si="0"/>
        <v>0.08833190940066084</v>
      </c>
      <c r="G74" s="95"/>
      <c r="H74" s="56"/>
      <c r="L74" s="56"/>
      <c r="M74" s="56"/>
    </row>
    <row r="75" spans="1:13" ht="14.25">
      <c r="A75" s="59" t="s">
        <v>83</v>
      </c>
      <c r="B75" s="103" t="s">
        <v>116</v>
      </c>
      <c r="C75" s="88">
        <v>686.9777521899983</v>
      </c>
      <c r="D75" s="88" t="s">
        <v>44</v>
      </c>
      <c r="E75" s="103"/>
      <c r="F75" s="95">
        <f t="shared" si="0"/>
        <v>0.5066800631300673</v>
      </c>
      <c r="G75" s="95"/>
      <c r="H75" s="56"/>
      <c r="L75" s="56"/>
      <c r="M75" s="56"/>
    </row>
    <row r="76" spans="1:13" ht="14.25" customHeight="1">
      <c r="A76" s="59" t="s">
        <v>84</v>
      </c>
      <c r="B76" s="103" t="s">
        <v>117</v>
      </c>
      <c r="C76" s="88">
        <v>334.0306899900002</v>
      </c>
      <c r="D76" s="88" t="s">
        <v>44</v>
      </c>
      <c r="E76" s="103"/>
      <c r="F76" s="95">
        <f t="shared" si="0"/>
        <v>0.24636415160749553</v>
      </c>
      <c r="G76" s="95"/>
      <c r="H76" s="56"/>
      <c r="L76" s="56"/>
      <c r="M76" s="56"/>
    </row>
    <row r="77" spans="1:13" ht="14.25" customHeight="1">
      <c r="A77" s="59" t="s">
        <v>1876</v>
      </c>
      <c r="B77" s="104" t="s">
        <v>63</v>
      </c>
      <c r="C77" s="88">
        <v>1355.8412935099989</v>
      </c>
      <c r="D77" s="88" t="s">
        <v>86</v>
      </c>
      <c r="E77" s="81"/>
      <c r="F77" s="99">
        <f>SUM(F70:F76)</f>
        <v>1</v>
      </c>
      <c r="G77" s="99">
        <f>SUM(G70:G76)</f>
        <v>0</v>
      </c>
      <c r="H77" s="56"/>
      <c r="L77" s="56"/>
      <c r="M77" s="56"/>
    </row>
    <row r="78" spans="1:13" ht="14.25" customHeight="1" hidden="1" outlineLevel="1">
      <c r="A78" s="59" t="s">
        <v>1877</v>
      </c>
      <c r="B78" s="105" t="s">
        <v>88</v>
      </c>
      <c r="C78" s="93"/>
      <c r="D78" s="93"/>
      <c r="E78" s="81"/>
      <c r="F78" s="95"/>
      <c r="G78" s="95"/>
      <c r="H78" s="56"/>
      <c r="L78" s="56"/>
      <c r="M78" s="56"/>
    </row>
    <row r="79" spans="1:13" ht="14.25" customHeight="1" hidden="1" outlineLevel="1">
      <c r="A79" s="59" t="s">
        <v>1878</v>
      </c>
      <c r="B79" s="105" t="s">
        <v>90</v>
      </c>
      <c r="C79" s="93"/>
      <c r="D79" s="93"/>
      <c r="E79" s="81"/>
      <c r="F79" s="95"/>
      <c r="G79" s="95"/>
      <c r="H79" s="56"/>
      <c r="L79" s="56"/>
      <c r="M79" s="56"/>
    </row>
    <row r="80" spans="1:13" ht="14.25" customHeight="1" hidden="1" outlineLevel="1">
      <c r="A80" s="59" t="s">
        <v>1879</v>
      </c>
      <c r="B80" s="105" t="s">
        <v>1880</v>
      </c>
      <c r="C80" s="93"/>
      <c r="D80" s="93"/>
      <c r="E80" s="81"/>
      <c r="F80" s="95"/>
      <c r="G80" s="95"/>
      <c r="H80" s="56"/>
      <c r="L80" s="56"/>
      <c r="M80" s="56"/>
    </row>
    <row r="81" spans="1:13" ht="14.25" customHeight="1" hidden="1" outlineLevel="1">
      <c r="A81" s="59" t="s">
        <v>1881</v>
      </c>
      <c r="B81" s="105" t="s">
        <v>93</v>
      </c>
      <c r="C81" s="93"/>
      <c r="D81" s="93"/>
      <c r="E81" s="81"/>
      <c r="F81" s="95"/>
      <c r="G81" s="95"/>
      <c r="H81" s="56"/>
      <c r="L81" s="56"/>
      <c r="M81" s="56"/>
    </row>
    <row r="82" spans="1:13" ht="14.25" customHeight="1" hidden="1" outlineLevel="1">
      <c r="A82" s="59" t="s">
        <v>1882</v>
      </c>
      <c r="B82" s="105" t="s">
        <v>1883</v>
      </c>
      <c r="C82" s="93"/>
      <c r="D82" s="93"/>
      <c r="E82" s="81"/>
      <c r="F82" s="95"/>
      <c r="G82" s="95"/>
      <c r="H82" s="56"/>
      <c r="L82" s="56"/>
      <c r="M82" s="56"/>
    </row>
    <row r="83" spans="1:13" ht="14.25" customHeight="1" hidden="1" outlineLevel="1">
      <c r="A83" s="59" t="s">
        <v>1884</v>
      </c>
      <c r="B83" s="105"/>
      <c r="C83" s="93"/>
      <c r="D83" s="93"/>
      <c r="E83" s="81"/>
      <c r="F83" s="95"/>
      <c r="G83" s="95"/>
      <c r="H83" s="56"/>
      <c r="L83" s="56"/>
      <c r="M83" s="56"/>
    </row>
    <row r="84" spans="1:13" ht="14.25" customHeight="1" hidden="1" outlineLevel="1">
      <c r="A84" s="59" t="s">
        <v>1885</v>
      </c>
      <c r="B84" s="105"/>
      <c r="C84" s="93"/>
      <c r="D84" s="93"/>
      <c r="E84" s="81"/>
      <c r="F84" s="95"/>
      <c r="G84" s="95"/>
      <c r="H84" s="56"/>
      <c r="L84" s="56"/>
      <c r="M84" s="56"/>
    </row>
    <row r="85" spans="1:13" ht="14.25" customHeight="1" hidden="1" outlineLevel="1">
      <c r="A85" s="59" t="s">
        <v>1886</v>
      </c>
      <c r="B85" s="105"/>
      <c r="C85" s="93"/>
      <c r="D85" s="93"/>
      <c r="E85" s="81"/>
      <c r="F85" s="95"/>
      <c r="G85" s="95"/>
      <c r="H85" s="56"/>
      <c r="L85" s="56"/>
      <c r="M85" s="56"/>
    </row>
    <row r="86" spans="1:13" ht="14.25" customHeight="1" hidden="1" outlineLevel="1">
      <c r="A86" s="59" t="s">
        <v>1887</v>
      </c>
      <c r="B86" s="104"/>
      <c r="C86" s="93"/>
      <c r="D86" s="93"/>
      <c r="E86" s="81"/>
      <c r="F86" s="95"/>
      <c r="G86" s="95"/>
      <c r="H86" s="56"/>
      <c r="L86" s="56"/>
      <c r="M86" s="56"/>
    </row>
    <row r="87" spans="1:13" ht="14.25" hidden="1" outlineLevel="1">
      <c r="A87" s="59" t="s">
        <v>1888</v>
      </c>
      <c r="B87" s="105"/>
      <c r="C87" s="93"/>
      <c r="D87" s="93"/>
      <c r="E87" s="81"/>
      <c r="F87" s="95"/>
      <c r="G87" s="95"/>
      <c r="H87" s="56"/>
      <c r="L87" s="56"/>
      <c r="M87" s="56"/>
    </row>
    <row r="88" spans="1:13" ht="15" customHeight="1" collapsed="1">
      <c r="A88" s="84"/>
      <c r="B88" s="85" t="s">
        <v>99</v>
      </c>
      <c r="C88" s="90" t="s">
        <v>1889</v>
      </c>
      <c r="D88" s="90" t="s">
        <v>100</v>
      </c>
      <c r="E88" s="86"/>
      <c r="F88" s="87" t="s">
        <v>1890</v>
      </c>
      <c r="G88" s="84" t="s">
        <v>101</v>
      </c>
      <c r="H88" s="56"/>
      <c r="L88" s="56"/>
      <c r="M88" s="56"/>
    </row>
    <row r="89" spans="1:13" ht="14.25">
      <c r="A89" s="59" t="s">
        <v>102</v>
      </c>
      <c r="B89" s="81" t="s">
        <v>75</v>
      </c>
      <c r="C89" s="88">
        <v>6.360273972602739</v>
      </c>
      <c r="D89" s="88">
        <v>7.360273972602739</v>
      </c>
      <c r="E89" s="76"/>
      <c r="F89" s="102"/>
      <c r="G89" s="57"/>
      <c r="H89" s="56"/>
      <c r="L89" s="56"/>
      <c r="M89" s="56"/>
    </row>
    <row r="90" spans="2:13" ht="14.25">
      <c r="B90" s="81"/>
      <c r="E90" s="76"/>
      <c r="F90" s="102"/>
      <c r="G90" s="57"/>
      <c r="H90" s="56"/>
      <c r="L90" s="56"/>
      <c r="M90" s="56"/>
    </row>
    <row r="91" spans="2:13" ht="14.25">
      <c r="B91" s="81" t="s">
        <v>103</v>
      </c>
      <c r="C91" s="76"/>
      <c r="D91" s="76"/>
      <c r="E91" s="76"/>
      <c r="F91" s="57"/>
      <c r="G91" s="57"/>
      <c r="H91" s="56"/>
      <c r="L91" s="56"/>
      <c r="M91" s="56"/>
    </row>
    <row r="92" spans="1:13" ht="14.25">
      <c r="A92" s="59" t="s">
        <v>104</v>
      </c>
      <c r="B92" s="81" t="s">
        <v>77</v>
      </c>
      <c r="E92" s="76"/>
      <c r="F92" s="57"/>
      <c r="G92" s="57"/>
      <c r="H92" s="56"/>
      <c r="L92" s="56"/>
      <c r="M92" s="56"/>
    </row>
    <row r="93" spans="1:13" ht="14.25">
      <c r="A93" s="59" t="s">
        <v>105</v>
      </c>
      <c r="B93" s="103" t="s">
        <v>106</v>
      </c>
      <c r="C93" s="59">
        <v>0</v>
      </c>
      <c r="D93" s="59">
        <v>0</v>
      </c>
      <c r="E93" s="103"/>
      <c r="F93" s="95">
        <f>IF($C$100=0,"",IF(C93="[for completion]","",C93/$C$100))</f>
        <v>0</v>
      </c>
      <c r="G93" s="95">
        <f>IF($D$100=0,"",IF(D93="[Mark as ND1 if not relevant]","",D93/$D$100))</f>
        <v>0</v>
      </c>
      <c r="H93" s="56"/>
      <c r="L93" s="56"/>
      <c r="M93" s="56"/>
    </row>
    <row r="94" spans="1:13" ht="14.25">
      <c r="A94" s="59" t="s">
        <v>107</v>
      </c>
      <c r="B94" s="103" t="s">
        <v>108</v>
      </c>
      <c r="C94" s="59">
        <v>0</v>
      </c>
      <c r="D94" s="59">
        <v>0</v>
      </c>
      <c r="E94" s="103"/>
      <c r="F94" s="95">
        <f aca="true" t="shared" si="1" ref="F94:F110">IF($C$100=0,"",IF(C94="[for completion]","",C94/$C$100))</f>
        <v>0</v>
      </c>
      <c r="G94" s="95">
        <f aca="true" t="shared" si="2" ref="G94:G99">IF($D$100=0,"",IF(D94="[Mark as ND1 if not relevant]","",D94/$D$100))</f>
        <v>0</v>
      </c>
      <c r="H94" s="56"/>
      <c r="L94" s="56"/>
      <c r="M94" s="56"/>
    </row>
    <row r="95" spans="1:13" ht="14.25">
      <c r="A95" s="59" t="s">
        <v>109</v>
      </c>
      <c r="B95" s="103" t="s">
        <v>110</v>
      </c>
      <c r="C95" s="59">
        <v>0</v>
      </c>
      <c r="D95" s="59">
        <v>0</v>
      </c>
      <c r="E95" s="103"/>
      <c r="F95" s="95">
        <f t="shared" si="1"/>
        <v>0</v>
      </c>
      <c r="G95" s="95">
        <f t="shared" si="2"/>
        <v>0</v>
      </c>
      <c r="H95" s="56"/>
      <c r="L95" s="56"/>
      <c r="M95" s="56"/>
    </row>
    <row r="96" spans="1:13" ht="14.25">
      <c r="A96" s="59" t="s">
        <v>111</v>
      </c>
      <c r="B96" s="103" t="s">
        <v>112</v>
      </c>
      <c r="C96" s="59">
        <v>0</v>
      </c>
      <c r="D96" s="59">
        <v>0</v>
      </c>
      <c r="E96" s="103"/>
      <c r="F96" s="95">
        <f t="shared" si="1"/>
        <v>0</v>
      </c>
      <c r="G96" s="95">
        <f t="shared" si="2"/>
        <v>0</v>
      </c>
      <c r="H96" s="56"/>
      <c r="L96" s="56"/>
      <c r="M96" s="56"/>
    </row>
    <row r="97" spans="1:13" ht="14.25">
      <c r="A97" s="59" t="s">
        <v>113</v>
      </c>
      <c r="B97" s="103" t="s">
        <v>114</v>
      </c>
      <c r="C97" s="59">
        <v>0</v>
      </c>
      <c r="D97" s="59">
        <v>0</v>
      </c>
      <c r="E97" s="103"/>
      <c r="F97" s="95">
        <f t="shared" si="1"/>
        <v>0</v>
      </c>
      <c r="G97" s="95">
        <f t="shared" si="2"/>
        <v>0</v>
      </c>
      <c r="H97" s="56"/>
      <c r="L97" s="56"/>
      <c r="M97" s="56"/>
    </row>
    <row r="98" spans="1:13" ht="14.25">
      <c r="A98" s="59" t="s">
        <v>115</v>
      </c>
      <c r="B98" s="103" t="s">
        <v>116</v>
      </c>
      <c r="C98" s="88">
        <v>1000</v>
      </c>
      <c r="D98" s="88">
        <v>1000</v>
      </c>
      <c r="E98" s="103"/>
      <c r="F98" s="95">
        <f t="shared" si="1"/>
        <v>1</v>
      </c>
      <c r="G98" s="95">
        <f t="shared" si="2"/>
        <v>1</v>
      </c>
      <c r="H98" s="56"/>
      <c r="L98" s="56"/>
      <c r="M98" s="56"/>
    </row>
    <row r="99" spans="1:13" ht="14.25">
      <c r="A99" s="59" t="s">
        <v>85</v>
      </c>
      <c r="B99" s="103" t="s">
        <v>117</v>
      </c>
      <c r="C99" s="59">
        <v>0</v>
      </c>
      <c r="D99" s="59">
        <v>0</v>
      </c>
      <c r="E99" s="103"/>
      <c r="F99" s="95">
        <f t="shared" si="1"/>
        <v>0</v>
      </c>
      <c r="G99" s="95">
        <f t="shared" si="2"/>
        <v>0</v>
      </c>
      <c r="H99" s="56"/>
      <c r="L99" s="56"/>
      <c r="M99" s="56"/>
    </row>
    <row r="100" spans="1:13" ht="14.25">
      <c r="A100" s="59" t="s">
        <v>118</v>
      </c>
      <c r="B100" s="104" t="s">
        <v>63</v>
      </c>
      <c r="C100" s="88">
        <v>1000</v>
      </c>
      <c r="D100" s="88">
        <v>1000</v>
      </c>
      <c r="E100" s="81"/>
      <c r="F100" s="99">
        <f>SUM(F93:F99)</f>
        <v>1</v>
      </c>
      <c r="G100" s="99">
        <f>SUM(G93:G99)</f>
        <v>1</v>
      </c>
      <c r="H100" s="56"/>
      <c r="L100" s="56"/>
      <c r="M100" s="56"/>
    </row>
    <row r="101" spans="1:13" ht="14.25" hidden="1" outlineLevel="1">
      <c r="A101" s="59" t="s">
        <v>87</v>
      </c>
      <c r="B101" s="105" t="s">
        <v>88</v>
      </c>
      <c r="C101" s="93"/>
      <c r="D101" s="93"/>
      <c r="E101" s="81"/>
      <c r="F101" s="95">
        <f t="shared" si="1"/>
        <v>0</v>
      </c>
      <c r="G101" s="95">
        <f aca="true" t="shared" si="3" ref="G101:G110">IF($D$100=0,"",IF(D101="[for completion]","",D101/$D$100))</f>
        <v>0</v>
      </c>
      <c r="H101" s="56"/>
      <c r="L101" s="56"/>
      <c r="M101" s="56"/>
    </row>
    <row r="102" spans="1:13" ht="14.25" hidden="1" outlineLevel="1">
      <c r="A102" s="59" t="s">
        <v>89</v>
      </c>
      <c r="B102" s="105" t="s">
        <v>90</v>
      </c>
      <c r="C102" s="93"/>
      <c r="D102" s="93"/>
      <c r="E102" s="81"/>
      <c r="F102" s="95">
        <f t="shared" si="1"/>
        <v>0</v>
      </c>
      <c r="G102" s="95">
        <f t="shared" si="3"/>
        <v>0</v>
      </c>
      <c r="H102" s="56"/>
      <c r="L102" s="56"/>
      <c r="M102" s="56"/>
    </row>
    <row r="103" spans="1:13" ht="14.25" hidden="1" outlineLevel="1">
      <c r="A103" s="59" t="s">
        <v>91</v>
      </c>
      <c r="B103" s="105" t="s">
        <v>1880</v>
      </c>
      <c r="C103" s="93"/>
      <c r="D103" s="93"/>
      <c r="E103" s="81"/>
      <c r="F103" s="95">
        <f t="shared" si="1"/>
        <v>0</v>
      </c>
      <c r="G103" s="95">
        <f t="shared" si="3"/>
        <v>0</v>
      </c>
      <c r="H103" s="56"/>
      <c r="L103" s="56"/>
      <c r="M103" s="56"/>
    </row>
    <row r="104" spans="1:13" ht="14.25" hidden="1" outlineLevel="1">
      <c r="A104" s="59" t="s">
        <v>92</v>
      </c>
      <c r="B104" s="105" t="s">
        <v>93</v>
      </c>
      <c r="C104" s="93"/>
      <c r="D104" s="93"/>
      <c r="E104" s="81"/>
      <c r="F104" s="95">
        <f t="shared" si="1"/>
        <v>0</v>
      </c>
      <c r="G104" s="95">
        <f t="shared" si="3"/>
        <v>0</v>
      </c>
      <c r="H104" s="56"/>
      <c r="L104" s="56"/>
      <c r="M104" s="56"/>
    </row>
    <row r="105" spans="1:13" ht="14.25" hidden="1" outlineLevel="1">
      <c r="A105" s="59" t="s">
        <v>94</v>
      </c>
      <c r="B105" s="105" t="s">
        <v>1883</v>
      </c>
      <c r="C105" s="93"/>
      <c r="D105" s="93"/>
      <c r="E105" s="81"/>
      <c r="F105" s="95">
        <f t="shared" si="1"/>
        <v>0</v>
      </c>
      <c r="G105" s="95">
        <f t="shared" si="3"/>
        <v>0</v>
      </c>
      <c r="H105" s="56"/>
      <c r="L105" s="56"/>
      <c r="M105" s="56"/>
    </row>
    <row r="106" spans="1:13" ht="14.25" hidden="1" outlineLevel="1">
      <c r="A106" s="59" t="s">
        <v>95</v>
      </c>
      <c r="B106" s="105"/>
      <c r="C106" s="93"/>
      <c r="D106" s="93"/>
      <c r="E106" s="81"/>
      <c r="F106" s="95"/>
      <c r="G106" s="95"/>
      <c r="H106" s="56"/>
      <c r="L106" s="56"/>
      <c r="M106" s="56"/>
    </row>
    <row r="107" spans="1:13" ht="14.25" hidden="1" outlineLevel="1">
      <c r="A107" s="59" t="s">
        <v>96</v>
      </c>
      <c r="B107" s="105"/>
      <c r="C107" s="93"/>
      <c r="D107" s="93"/>
      <c r="E107" s="81"/>
      <c r="F107" s="95"/>
      <c r="G107" s="95"/>
      <c r="H107" s="56"/>
      <c r="L107" s="56"/>
      <c r="M107" s="56"/>
    </row>
    <row r="108" spans="1:13" ht="14.25" hidden="1" outlineLevel="1">
      <c r="A108" s="59" t="s">
        <v>97</v>
      </c>
      <c r="B108" s="104"/>
      <c r="C108" s="93"/>
      <c r="D108" s="93"/>
      <c r="E108" s="81"/>
      <c r="F108" s="95">
        <f t="shared" si="1"/>
        <v>0</v>
      </c>
      <c r="G108" s="95">
        <f t="shared" si="3"/>
        <v>0</v>
      </c>
      <c r="H108" s="56"/>
      <c r="L108" s="56"/>
      <c r="M108" s="56"/>
    </row>
    <row r="109" spans="1:13" ht="14.25" hidden="1" outlineLevel="1">
      <c r="A109" s="59" t="s">
        <v>98</v>
      </c>
      <c r="B109" s="105"/>
      <c r="C109" s="93"/>
      <c r="D109" s="93"/>
      <c r="E109" s="81"/>
      <c r="F109" s="95">
        <f t="shared" si="1"/>
        <v>0</v>
      </c>
      <c r="G109" s="95">
        <f t="shared" si="3"/>
        <v>0</v>
      </c>
      <c r="H109" s="56"/>
      <c r="L109" s="56"/>
      <c r="M109" s="56"/>
    </row>
    <row r="110" spans="1:13" ht="14.25" hidden="1" outlineLevel="1">
      <c r="A110" s="59" t="s">
        <v>119</v>
      </c>
      <c r="B110" s="105"/>
      <c r="C110" s="93"/>
      <c r="D110" s="93"/>
      <c r="E110" s="81"/>
      <c r="F110" s="95">
        <f t="shared" si="1"/>
        <v>0</v>
      </c>
      <c r="G110" s="95">
        <f t="shared" si="3"/>
        <v>0</v>
      </c>
      <c r="H110" s="56"/>
      <c r="L110" s="56"/>
      <c r="M110" s="56"/>
    </row>
    <row r="111" spans="1:13" ht="15" customHeight="1" collapsed="1">
      <c r="A111" s="84"/>
      <c r="B111" s="85" t="s">
        <v>120</v>
      </c>
      <c r="C111" s="87" t="s">
        <v>121</v>
      </c>
      <c r="D111" s="87" t="s">
        <v>122</v>
      </c>
      <c r="E111" s="86"/>
      <c r="F111" s="87" t="s">
        <v>123</v>
      </c>
      <c r="G111" s="87" t="s">
        <v>124</v>
      </c>
      <c r="H111" s="56"/>
      <c r="L111" s="56"/>
      <c r="M111" s="56"/>
    </row>
    <row r="112" spans="1:14" s="106" customFormat="1" ht="14.25">
      <c r="A112" s="59" t="s">
        <v>125</v>
      </c>
      <c r="B112" s="81" t="s">
        <v>2</v>
      </c>
      <c r="C112" s="88">
        <v>1355.8412935099984</v>
      </c>
      <c r="D112" s="88"/>
      <c r="E112" s="95"/>
      <c r="F112" s="95">
        <f aca="true" t="shared" si="4" ref="F112:F125">IF($C$127=0,"",IF(C112="[for completion]","",C112/$C$127))</f>
        <v>1</v>
      </c>
      <c r="G112" s="95">
        <f aca="true" t="shared" si="5" ref="G112:G123">IF($D$127=0,"",IF(D112="[for completion]","",D112/$D$127))</f>
      </c>
      <c r="H112" s="56"/>
      <c r="I112" s="59"/>
      <c r="J112" s="59"/>
      <c r="K112" s="59"/>
      <c r="L112" s="56"/>
      <c r="M112" s="56"/>
      <c r="N112" s="56"/>
    </row>
    <row r="113" spans="1:14" s="106" customFormat="1" ht="14.25">
      <c r="A113" s="59" t="s">
        <v>127</v>
      </c>
      <c r="B113" s="81" t="s">
        <v>1891</v>
      </c>
      <c r="C113" s="88">
        <v>0</v>
      </c>
      <c r="D113" s="88"/>
      <c r="E113" s="95"/>
      <c r="F113" s="95">
        <f t="shared" si="4"/>
        <v>0</v>
      </c>
      <c r="G113" s="95">
        <f t="shared" si="5"/>
      </c>
      <c r="H113" s="56"/>
      <c r="I113" s="59"/>
      <c r="J113" s="59"/>
      <c r="K113" s="59"/>
      <c r="L113" s="56"/>
      <c r="M113" s="56"/>
      <c r="N113" s="56"/>
    </row>
    <row r="114" spans="1:14" s="106" customFormat="1" ht="14.25">
      <c r="A114" s="59" t="s">
        <v>128</v>
      </c>
      <c r="B114" s="81" t="s">
        <v>1892</v>
      </c>
      <c r="C114" s="88">
        <v>0</v>
      </c>
      <c r="D114" s="88"/>
      <c r="E114" s="95"/>
      <c r="F114" s="95">
        <f t="shared" si="4"/>
        <v>0</v>
      </c>
      <c r="G114" s="95">
        <f t="shared" si="5"/>
      </c>
      <c r="H114" s="56"/>
      <c r="I114" s="59"/>
      <c r="J114" s="59"/>
      <c r="K114" s="59"/>
      <c r="L114" s="56"/>
      <c r="M114" s="56"/>
      <c r="N114" s="56"/>
    </row>
    <row r="115" spans="1:14" s="106" customFormat="1" ht="14.25">
      <c r="A115" s="59" t="s">
        <v>129</v>
      </c>
      <c r="B115" s="81" t="s">
        <v>130</v>
      </c>
      <c r="C115" s="88">
        <v>0</v>
      </c>
      <c r="D115" s="88"/>
      <c r="E115" s="95"/>
      <c r="F115" s="95">
        <f t="shared" si="4"/>
        <v>0</v>
      </c>
      <c r="G115" s="95">
        <f t="shared" si="5"/>
      </c>
      <c r="H115" s="56"/>
      <c r="I115" s="59"/>
      <c r="J115" s="59"/>
      <c r="K115" s="59"/>
      <c r="L115" s="56"/>
      <c r="M115" s="56"/>
      <c r="N115" s="56"/>
    </row>
    <row r="116" spans="1:14" s="106" customFormat="1" ht="14.25">
      <c r="A116" s="59" t="s">
        <v>131</v>
      </c>
      <c r="B116" s="81" t="s">
        <v>1893</v>
      </c>
      <c r="C116" s="88">
        <v>0</v>
      </c>
      <c r="D116" s="88"/>
      <c r="E116" s="95"/>
      <c r="F116" s="95">
        <f t="shared" si="4"/>
        <v>0</v>
      </c>
      <c r="G116" s="95">
        <f t="shared" si="5"/>
      </c>
      <c r="H116" s="56"/>
      <c r="I116" s="59"/>
      <c r="J116" s="59"/>
      <c r="K116" s="59"/>
      <c r="L116" s="56"/>
      <c r="M116" s="56"/>
      <c r="N116" s="56"/>
    </row>
    <row r="117" spans="1:14" s="106" customFormat="1" ht="14.25">
      <c r="A117" s="59" t="s">
        <v>132</v>
      </c>
      <c r="B117" s="81" t="s">
        <v>1894</v>
      </c>
      <c r="C117" s="88">
        <v>0</v>
      </c>
      <c r="D117" s="88"/>
      <c r="E117" s="81"/>
      <c r="F117" s="95">
        <f t="shared" si="4"/>
        <v>0</v>
      </c>
      <c r="G117" s="95">
        <f t="shared" si="5"/>
      </c>
      <c r="H117" s="56"/>
      <c r="I117" s="59"/>
      <c r="J117" s="59"/>
      <c r="K117" s="59"/>
      <c r="L117" s="56"/>
      <c r="M117" s="56"/>
      <c r="N117" s="56"/>
    </row>
    <row r="118" spans="1:13" ht="14.25">
      <c r="A118" s="59" t="s">
        <v>133</v>
      </c>
      <c r="B118" s="81" t="s">
        <v>1895</v>
      </c>
      <c r="C118" s="88">
        <v>0</v>
      </c>
      <c r="D118" s="88"/>
      <c r="E118" s="81"/>
      <c r="F118" s="95">
        <f t="shared" si="4"/>
        <v>0</v>
      </c>
      <c r="G118" s="95">
        <f t="shared" si="5"/>
      </c>
      <c r="H118" s="56"/>
      <c r="L118" s="56"/>
      <c r="M118" s="56"/>
    </row>
    <row r="119" spans="1:13" ht="14.25">
      <c r="A119" s="59" t="s">
        <v>134</v>
      </c>
      <c r="B119" s="81" t="s">
        <v>135</v>
      </c>
      <c r="C119" s="88">
        <v>0</v>
      </c>
      <c r="D119" s="88"/>
      <c r="E119" s="81"/>
      <c r="F119" s="95">
        <f t="shared" si="4"/>
        <v>0</v>
      </c>
      <c r="G119" s="95">
        <f t="shared" si="5"/>
      </c>
      <c r="H119" s="56"/>
      <c r="L119" s="56"/>
      <c r="M119" s="56"/>
    </row>
    <row r="120" spans="1:13" ht="14.25">
      <c r="A120" s="59" t="s">
        <v>136</v>
      </c>
      <c r="B120" s="81" t="s">
        <v>137</v>
      </c>
      <c r="C120" s="88">
        <v>0</v>
      </c>
      <c r="D120" s="88"/>
      <c r="E120" s="81"/>
      <c r="F120" s="95">
        <f t="shared" si="4"/>
        <v>0</v>
      </c>
      <c r="G120" s="95">
        <f t="shared" si="5"/>
      </c>
      <c r="H120" s="56"/>
      <c r="L120" s="56"/>
      <c r="M120" s="56"/>
    </row>
    <row r="121" spans="1:13" ht="14.25">
      <c r="A121" s="59" t="s">
        <v>138</v>
      </c>
      <c r="B121" s="81" t="s">
        <v>139</v>
      </c>
      <c r="C121" s="88">
        <v>0</v>
      </c>
      <c r="D121" s="88"/>
      <c r="E121" s="81"/>
      <c r="F121" s="95">
        <f t="shared" si="4"/>
        <v>0</v>
      </c>
      <c r="G121" s="95">
        <f t="shared" si="5"/>
      </c>
      <c r="H121" s="56"/>
      <c r="L121" s="56"/>
      <c r="M121" s="56"/>
    </row>
    <row r="122" spans="1:13" ht="14.25">
      <c r="A122" s="59" t="s">
        <v>140</v>
      </c>
      <c r="B122" s="81" t="s">
        <v>141</v>
      </c>
      <c r="C122" s="88">
        <v>0</v>
      </c>
      <c r="D122" s="88"/>
      <c r="E122" s="81"/>
      <c r="F122" s="95">
        <f t="shared" si="4"/>
        <v>0</v>
      </c>
      <c r="G122" s="95">
        <f t="shared" si="5"/>
      </c>
      <c r="H122" s="56"/>
      <c r="L122" s="56"/>
      <c r="M122" s="56"/>
    </row>
    <row r="123" spans="1:13" ht="14.25">
      <c r="A123" s="59" t="s">
        <v>142</v>
      </c>
      <c r="B123" s="81" t="s">
        <v>143</v>
      </c>
      <c r="C123" s="88">
        <v>0</v>
      </c>
      <c r="D123" s="88"/>
      <c r="E123" s="81"/>
      <c r="F123" s="95">
        <f t="shared" si="4"/>
        <v>0</v>
      </c>
      <c r="G123" s="95">
        <f t="shared" si="5"/>
      </c>
      <c r="H123" s="56"/>
      <c r="L123" s="56"/>
      <c r="M123" s="56"/>
    </row>
    <row r="124" spans="1:13" ht="14.25">
      <c r="A124" s="59" t="s">
        <v>144</v>
      </c>
      <c r="B124" s="81" t="s">
        <v>145</v>
      </c>
      <c r="C124" s="88">
        <v>0</v>
      </c>
      <c r="D124" s="88"/>
      <c r="E124" s="81"/>
      <c r="F124" s="95">
        <f t="shared" si="4"/>
        <v>0</v>
      </c>
      <c r="G124" s="95"/>
      <c r="H124" s="56"/>
      <c r="L124" s="56"/>
      <c r="M124" s="56"/>
    </row>
    <row r="125" spans="1:13" ht="14.25">
      <c r="A125" s="59" t="s">
        <v>146</v>
      </c>
      <c r="B125" s="81" t="s">
        <v>147</v>
      </c>
      <c r="C125" s="88">
        <v>0</v>
      </c>
      <c r="D125" s="88"/>
      <c r="E125" s="81"/>
      <c r="F125" s="95">
        <f t="shared" si="4"/>
        <v>0</v>
      </c>
      <c r="G125" s="95"/>
      <c r="H125" s="56"/>
      <c r="L125" s="56"/>
      <c r="M125" s="56"/>
    </row>
    <row r="126" spans="1:13" ht="14.25">
      <c r="A126" s="59" t="s">
        <v>148</v>
      </c>
      <c r="B126" s="81" t="s">
        <v>61</v>
      </c>
      <c r="C126" s="88">
        <v>0</v>
      </c>
      <c r="D126" s="88"/>
      <c r="E126" s="81"/>
      <c r="F126" s="95">
        <f>IF($C$127=0,"",IF(C126="[for completion]","",C126/$C$127))</f>
        <v>0</v>
      </c>
      <c r="G126" s="95">
        <f>IF($D$127=0,"",IF(D126="[for completion]","",D126/$D$127))</f>
      </c>
      <c r="H126" s="56"/>
      <c r="L126" s="56"/>
      <c r="M126" s="56"/>
    </row>
    <row r="127" spans="1:13" ht="14.25">
      <c r="A127" s="59" t="s">
        <v>149</v>
      </c>
      <c r="B127" s="104" t="s">
        <v>63</v>
      </c>
      <c r="C127" s="101">
        <f>SUM(C112:C126)</f>
        <v>1355.8412935099984</v>
      </c>
      <c r="E127" s="81"/>
      <c r="F127" s="92">
        <f>SUM(F112:F126)</f>
        <v>1</v>
      </c>
      <c r="G127" s="92">
        <f>SUM(G112:G126)</f>
        <v>0</v>
      </c>
      <c r="H127" s="56"/>
      <c r="L127" s="56"/>
      <c r="M127" s="56"/>
    </row>
    <row r="128" spans="1:13" ht="14.25" hidden="1" outlineLevel="1">
      <c r="A128" s="59" t="s">
        <v>150</v>
      </c>
      <c r="B128" s="97" t="s">
        <v>151</v>
      </c>
      <c r="E128" s="81"/>
      <c r="F128" s="95">
        <f aca="true" t="shared" si="6" ref="F128:F136">IF($C$127=0,"",IF(C128="[for completion]","",C128/$C$127))</f>
        <v>0</v>
      </c>
      <c r="G128" s="95">
        <f aca="true" t="shared" si="7" ref="G128:G136">IF($D$127=0,"",IF(D128="[for completion]","",D128/$D$127))</f>
      </c>
      <c r="H128" s="56"/>
      <c r="L128" s="56"/>
      <c r="M128" s="56"/>
    </row>
    <row r="129" spans="1:13" ht="14.25" hidden="1" outlineLevel="1">
      <c r="A129" s="59" t="s">
        <v>152</v>
      </c>
      <c r="B129" s="97" t="s">
        <v>151</v>
      </c>
      <c r="E129" s="81"/>
      <c r="F129" s="95">
        <f t="shared" si="6"/>
        <v>0</v>
      </c>
      <c r="G129" s="95">
        <f t="shared" si="7"/>
      </c>
      <c r="H129" s="56"/>
      <c r="L129" s="56"/>
      <c r="M129" s="56"/>
    </row>
    <row r="130" spans="1:13" ht="14.25" hidden="1" outlineLevel="1">
      <c r="A130" s="59" t="s">
        <v>153</v>
      </c>
      <c r="B130" s="97" t="s">
        <v>151</v>
      </c>
      <c r="E130" s="81"/>
      <c r="F130" s="95">
        <f t="shared" si="6"/>
        <v>0</v>
      </c>
      <c r="G130" s="95">
        <f t="shared" si="7"/>
      </c>
      <c r="H130" s="56"/>
      <c r="L130" s="56"/>
      <c r="M130" s="56"/>
    </row>
    <row r="131" spans="1:13" ht="14.25" hidden="1" outlineLevel="1">
      <c r="A131" s="59" t="s">
        <v>154</v>
      </c>
      <c r="B131" s="97" t="s">
        <v>151</v>
      </c>
      <c r="E131" s="81"/>
      <c r="F131" s="95">
        <f t="shared" si="6"/>
        <v>0</v>
      </c>
      <c r="G131" s="95">
        <f t="shared" si="7"/>
      </c>
      <c r="H131" s="56"/>
      <c r="L131" s="56"/>
      <c r="M131" s="56"/>
    </row>
    <row r="132" spans="1:13" ht="14.25" hidden="1" outlineLevel="1">
      <c r="A132" s="59" t="s">
        <v>155</v>
      </c>
      <c r="B132" s="97" t="s">
        <v>151</v>
      </c>
      <c r="E132" s="81"/>
      <c r="F132" s="95">
        <f t="shared" si="6"/>
        <v>0</v>
      </c>
      <c r="G132" s="95">
        <f t="shared" si="7"/>
      </c>
      <c r="H132" s="56"/>
      <c r="L132" s="56"/>
      <c r="M132" s="56"/>
    </row>
    <row r="133" spans="1:13" ht="14.25" hidden="1" outlineLevel="1">
      <c r="A133" s="59" t="s">
        <v>156</v>
      </c>
      <c r="B133" s="97" t="s">
        <v>151</v>
      </c>
      <c r="E133" s="81"/>
      <c r="F133" s="95">
        <f t="shared" si="6"/>
        <v>0</v>
      </c>
      <c r="G133" s="95">
        <f t="shared" si="7"/>
      </c>
      <c r="H133" s="56"/>
      <c r="L133" s="56"/>
      <c r="M133" s="56"/>
    </row>
    <row r="134" spans="1:13" ht="14.25" hidden="1" outlineLevel="1">
      <c r="A134" s="59" t="s">
        <v>157</v>
      </c>
      <c r="B134" s="97" t="s">
        <v>151</v>
      </c>
      <c r="E134" s="81"/>
      <c r="F134" s="95">
        <f t="shared" si="6"/>
        <v>0</v>
      </c>
      <c r="G134" s="95">
        <f t="shared" si="7"/>
      </c>
      <c r="H134" s="56"/>
      <c r="L134" s="56"/>
      <c r="M134" s="56"/>
    </row>
    <row r="135" spans="1:13" ht="14.25" hidden="1" outlineLevel="1">
      <c r="A135" s="59" t="s">
        <v>158</v>
      </c>
      <c r="B135" s="97" t="s">
        <v>151</v>
      </c>
      <c r="E135" s="81"/>
      <c r="F135" s="95">
        <f t="shared" si="6"/>
        <v>0</v>
      </c>
      <c r="G135" s="95">
        <f t="shared" si="7"/>
      </c>
      <c r="H135" s="56"/>
      <c r="L135" s="56"/>
      <c r="M135" s="56"/>
    </row>
    <row r="136" spans="1:13" ht="14.25" hidden="1" outlineLevel="1">
      <c r="A136" s="59" t="s">
        <v>159</v>
      </c>
      <c r="B136" s="97" t="s">
        <v>151</v>
      </c>
      <c r="C136" s="98"/>
      <c r="D136" s="98"/>
      <c r="E136" s="98"/>
      <c r="F136" s="95">
        <f t="shared" si="6"/>
        <v>0</v>
      </c>
      <c r="G136" s="95">
        <f t="shared" si="7"/>
      </c>
      <c r="H136" s="56"/>
      <c r="L136" s="56"/>
      <c r="M136" s="56"/>
    </row>
    <row r="137" spans="1:13" ht="15" customHeight="1" collapsed="1">
      <c r="A137" s="84"/>
      <c r="B137" s="85" t="s">
        <v>160</v>
      </c>
      <c r="C137" s="87" t="s">
        <v>121</v>
      </c>
      <c r="D137" s="87" t="s">
        <v>122</v>
      </c>
      <c r="E137" s="86"/>
      <c r="F137" s="87" t="s">
        <v>123</v>
      </c>
      <c r="G137" s="87" t="s">
        <v>124</v>
      </c>
      <c r="H137" s="56"/>
      <c r="L137" s="56"/>
      <c r="M137" s="56"/>
    </row>
    <row r="138" spans="1:14" s="106" customFormat="1" ht="14.25">
      <c r="A138" s="59" t="s">
        <v>161</v>
      </c>
      <c r="B138" s="81" t="s">
        <v>2</v>
      </c>
      <c r="C138" s="88">
        <v>1000</v>
      </c>
      <c r="D138" s="59"/>
      <c r="E138" s="95"/>
      <c r="F138" s="95">
        <f>IF($C$153=0,"",IF(C138="[for completion]","",C138/$C$153))</f>
        <v>1</v>
      </c>
      <c r="G138" s="95">
        <f>IF($D$153=0,"",IF(D138="[for completion]","",D138/$D$153))</f>
      </c>
      <c r="H138" s="56"/>
      <c r="I138" s="59"/>
      <c r="J138" s="59"/>
      <c r="K138" s="59"/>
      <c r="L138" s="56"/>
      <c r="M138" s="56"/>
      <c r="N138" s="56"/>
    </row>
    <row r="139" spans="1:14" s="106" customFormat="1" ht="14.25">
      <c r="A139" s="59" t="s">
        <v>162</v>
      </c>
      <c r="B139" s="81" t="s">
        <v>1891</v>
      </c>
      <c r="C139" s="88">
        <v>0</v>
      </c>
      <c r="D139" s="59"/>
      <c r="E139" s="95"/>
      <c r="F139" s="95">
        <f aca="true" t="shared" si="8" ref="F139:F152">IF($C$153=0,"",IF(C139="[for completion]","",C139/$C$153))</f>
        <v>0</v>
      </c>
      <c r="G139" s="95">
        <f aca="true" t="shared" si="9" ref="G139:G152">IF($D$153=0,"",IF(D139="[for completion]","",D139/$D$153))</f>
      </c>
      <c r="H139" s="56"/>
      <c r="I139" s="59"/>
      <c r="J139" s="59"/>
      <c r="K139" s="59"/>
      <c r="L139" s="56"/>
      <c r="M139" s="56"/>
      <c r="N139" s="56"/>
    </row>
    <row r="140" spans="1:14" s="106" customFormat="1" ht="14.25">
      <c r="A140" s="59" t="s">
        <v>163</v>
      </c>
      <c r="B140" s="81" t="s">
        <v>1892</v>
      </c>
      <c r="C140" s="88">
        <v>0</v>
      </c>
      <c r="D140" s="59"/>
      <c r="E140" s="95"/>
      <c r="F140" s="95">
        <f t="shared" si="8"/>
        <v>0</v>
      </c>
      <c r="G140" s="95">
        <f t="shared" si="9"/>
      </c>
      <c r="H140" s="56"/>
      <c r="I140" s="59"/>
      <c r="J140" s="59"/>
      <c r="K140" s="59"/>
      <c r="L140" s="56"/>
      <c r="M140" s="56"/>
      <c r="N140" s="56"/>
    </row>
    <row r="141" spans="1:14" s="106" customFormat="1" ht="14.25">
      <c r="A141" s="59" t="s">
        <v>164</v>
      </c>
      <c r="B141" s="81" t="s">
        <v>130</v>
      </c>
      <c r="C141" s="88">
        <v>0</v>
      </c>
      <c r="D141" s="59"/>
      <c r="E141" s="95"/>
      <c r="F141" s="95">
        <f t="shared" si="8"/>
        <v>0</v>
      </c>
      <c r="G141" s="95">
        <f t="shared" si="9"/>
      </c>
      <c r="H141" s="56"/>
      <c r="I141" s="59"/>
      <c r="J141" s="59"/>
      <c r="K141" s="59"/>
      <c r="L141" s="56"/>
      <c r="M141" s="56"/>
      <c r="N141" s="56"/>
    </row>
    <row r="142" spans="1:14" s="106" customFormat="1" ht="14.25">
      <c r="A142" s="59" t="s">
        <v>165</v>
      </c>
      <c r="B142" s="81" t="s">
        <v>1893</v>
      </c>
      <c r="C142" s="88">
        <v>0</v>
      </c>
      <c r="D142" s="59"/>
      <c r="E142" s="95"/>
      <c r="F142" s="95">
        <f t="shared" si="8"/>
        <v>0</v>
      </c>
      <c r="G142" s="95">
        <f t="shared" si="9"/>
      </c>
      <c r="H142" s="56"/>
      <c r="I142" s="59"/>
      <c r="J142" s="59"/>
      <c r="K142" s="59"/>
      <c r="L142" s="56"/>
      <c r="M142" s="56"/>
      <c r="N142" s="56"/>
    </row>
    <row r="143" spans="1:14" s="106" customFormat="1" ht="14.25">
      <c r="A143" s="59" t="s">
        <v>166</v>
      </c>
      <c r="B143" s="81" t="s">
        <v>1894</v>
      </c>
      <c r="C143" s="88">
        <v>0</v>
      </c>
      <c r="D143" s="59"/>
      <c r="E143" s="81"/>
      <c r="F143" s="95">
        <f t="shared" si="8"/>
        <v>0</v>
      </c>
      <c r="G143" s="95">
        <f t="shared" si="9"/>
      </c>
      <c r="H143" s="56"/>
      <c r="I143" s="59"/>
      <c r="J143" s="59"/>
      <c r="K143" s="59"/>
      <c r="L143" s="56"/>
      <c r="M143" s="56"/>
      <c r="N143" s="56"/>
    </row>
    <row r="144" spans="1:13" ht="14.25">
      <c r="A144" s="59" t="s">
        <v>167</v>
      </c>
      <c r="B144" s="81" t="s">
        <v>1895</v>
      </c>
      <c r="C144" s="88">
        <v>0</v>
      </c>
      <c r="E144" s="81"/>
      <c r="F144" s="95">
        <f t="shared" si="8"/>
        <v>0</v>
      </c>
      <c r="G144" s="95">
        <f t="shared" si="9"/>
      </c>
      <c r="H144" s="56"/>
      <c r="L144" s="56"/>
      <c r="M144" s="56"/>
    </row>
    <row r="145" spans="1:13" ht="14.25">
      <c r="A145" s="59" t="s">
        <v>168</v>
      </c>
      <c r="B145" s="81" t="s">
        <v>135</v>
      </c>
      <c r="C145" s="88">
        <v>0</v>
      </c>
      <c r="E145" s="81"/>
      <c r="F145" s="95">
        <f t="shared" si="8"/>
        <v>0</v>
      </c>
      <c r="G145" s="95">
        <f t="shared" si="9"/>
      </c>
      <c r="H145" s="56"/>
      <c r="L145" s="56"/>
      <c r="M145" s="56"/>
    </row>
    <row r="146" spans="1:13" ht="14.25">
      <c r="A146" s="59" t="s">
        <v>169</v>
      </c>
      <c r="B146" s="81" t="s">
        <v>137</v>
      </c>
      <c r="C146" s="88">
        <v>0</v>
      </c>
      <c r="E146" s="81"/>
      <c r="F146" s="95">
        <f t="shared" si="8"/>
        <v>0</v>
      </c>
      <c r="G146" s="95">
        <f t="shared" si="9"/>
      </c>
      <c r="H146" s="56"/>
      <c r="L146" s="56"/>
      <c r="M146" s="56"/>
    </row>
    <row r="147" spans="1:13" ht="14.25">
      <c r="A147" s="59" t="s">
        <v>170</v>
      </c>
      <c r="B147" s="81" t="s">
        <v>139</v>
      </c>
      <c r="C147" s="88">
        <v>0</v>
      </c>
      <c r="E147" s="81"/>
      <c r="F147" s="95">
        <f t="shared" si="8"/>
        <v>0</v>
      </c>
      <c r="G147" s="95">
        <f t="shared" si="9"/>
      </c>
      <c r="H147" s="56"/>
      <c r="L147" s="56"/>
      <c r="M147" s="56"/>
    </row>
    <row r="148" spans="1:13" ht="14.25">
      <c r="A148" s="59" t="s">
        <v>171</v>
      </c>
      <c r="B148" s="81" t="s">
        <v>141</v>
      </c>
      <c r="C148" s="88">
        <v>0</v>
      </c>
      <c r="E148" s="81"/>
      <c r="F148" s="95">
        <f t="shared" si="8"/>
        <v>0</v>
      </c>
      <c r="G148" s="95">
        <f t="shared" si="9"/>
      </c>
      <c r="H148" s="56"/>
      <c r="L148" s="56"/>
      <c r="M148" s="56"/>
    </row>
    <row r="149" spans="1:13" ht="14.25">
      <c r="A149" s="59" t="s">
        <v>172</v>
      </c>
      <c r="B149" s="81" t="s">
        <v>143</v>
      </c>
      <c r="C149" s="88">
        <v>0</v>
      </c>
      <c r="E149" s="81"/>
      <c r="F149" s="95">
        <f t="shared" si="8"/>
        <v>0</v>
      </c>
      <c r="G149" s="95">
        <f t="shared" si="9"/>
      </c>
      <c r="H149" s="56"/>
      <c r="L149" s="56"/>
      <c r="M149" s="56"/>
    </row>
    <row r="150" spans="1:13" ht="14.25">
      <c r="A150" s="59" t="s">
        <v>173</v>
      </c>
      <c r="B150" s="81" t="s">
        <v>145</v>
      </c>
      <c r="C150" s="88">
        <v>0</v>
      </c>
      <c r="E150" s="81"/>
      <c r="F150" s="95">
        <f t="shared" si="8"/>
        <v>0</v>
      </c>
      <c r="G150" s="95">
        <f t="shared" si="9"/>
      </c>
      <c r="H150" s="56"/>
      <c r="L150" s="56"/>
      <c r="M150" s="56"/>
    </row>
    <row r="151" spans="1:13" ht="14.25">
      <c r="A151" s="59" t="s">
        <v>174</v>
      </c>
      <c r="B151" s="81" t="s">
        <v>147</v>
      </c>
      <c r="C151" s="88">
        <v>0</v>
      </c>
      <c r="E151" s="81"/>
      <c r="F151" s="95">
        <f t="shared" si="8"/>
        <v>0</v>
      </c>
      <c r="G151" s="95">
        <f t="shared" si="9"/>
      </c>
      <c r="H151" s="56"/>
      <c r="L151" s="56"/>
      <c r="M151" s="56"/>
    </row>
    <row r="152" spans="1:13" ht="14.25">
      <c r="A152" s="59" t="s">
        <v>175</v>
      </c>
      <c r="B152" s="81" t="s">
        <v>61</v>
      </c>
      <c r="C152" s="88">
        <v>0</v>
      </c>
      <c r="E152" s="81"/>
      <c r="F152" s="95">
        <f t="shared" si="8"/>
        <v>0</v>
      </c>
      <c r="G152" s="95">
        <f t="shared" si="9"/>
      </c>
      <c r="H152" s="56"/>
      <c r="L152" s="56"/>
      <c r="M152" s="56"/>
    </row>
    <row r="153" spans="1:13" ht="14.25">
      <c r="A153" s="59" t="s">
        <v>176</v>
      </c>
      <c r="B153" s="104" t="s">
        <v>63</v>
      </c>
      <c r="C153" s="59">
        <f>SUM(C138:C152)</f>
        <v>1000</v>
      </c>
      <c r="D153" s="59">
        <f>SUM(D138:D152)</f>
        <v>0</v>
      </c>
      <c r="E153" s="81"/>
      <c r="F153" s="92">
        <f>SUM(F138:F152)</f>
        <v>1</v>
      </c>
      <c r="G153" s="92">
        <f>SUM(G138:G152)</f>
        <v>0</v>
      </c>
      <c r="H153" s="56"/>
      <c r="L153" s="56"/>
      <c r="M153" s="56"/>
    </row>
    <row r="154" spans="1:13" ht="14.25" hidden="1" outlineLevel="1">
      <c r="A154" s="59" t="s">
        <v>177</v>
      </c>
      <c r="B154" s="97" t="s">
        <v>151</v>
      </c>
      <c r="E154" s="81"/>
      <c r="F154" s="95">
        <f aca="true" t="shared" si="10" ref="F154:F162">IF($C$153=0,"",IF(C154="[for completion]","",C154/$C$153))</f>
        <v>0</v>
      </c>
      <c r="G154" s="95">
        <f aca="true" t="shared" si="11" ref="G154:G162">IF($D$153=0,"",IF(D154="[for completion]","",D154/$D$153))</f>
      </c>
      <c r="H154" s="56"/>
      <c r="L154" s="56"/>
      <c r="M154" s="56"/>
    </row>
    <row r="155" spans="1:13" ht="14.25" hidden="1" outlineLevel="1">
      <c r="A155" s="59" t="s">
        <v>178</v>
      </c>
      <c r="B155" s="97" t="s">
        <v>151</v>
      </c>
      <c r="E155" s="81"/>
      <c r="F155" s="95">
        <f t="shared" si="10"/>
        <v>0</v>
      </c>
      <c r="G155" s="95">
        <f t="shared" si="11"/>
      </c>
      <c r="H155" s="56"/>
      <c r="L155" s="56"/>
      <c r="M155" s="56"/>
    </row>
    <row r="156" spans="1:13" ht="14.25" hidden="1" outlineLevel="1">
      <c r="A156" s="59" t="s">
        <v>179</v>
      </c>
      <c r="B156" s="97" t="s">
        <v>151</v>
      </c>
      <c r="E156" s="81"/>
      <c r="F156" s="95">
        <f t="shared" si="10"/>
        <v>0</v>
      </c>
      <c r="G156" s="95">
        <f t="shared" si="11"/>
      </c>
      <c r="H156" s="56"/>
      <c r="L156" s="56"/>
      <c r="M156" s="56"/>
    </row>
    <row r="157" spans="1:13" ht="14.25" hidden="1" outlineLevel="1">
      <c r="A157" s="59" t="s">
        <v>180</v>
      </c>
      <c r="B157" s="97" t="s">
        <v>151</v>
      </c>
      <c r="E157" s="81"/>
      <c r="F157" s="95">
        <f t="shared" si="10"/>
        <v>0</v>
      </c>
      <c r="G157" s="95">
        <f t="shared" si="11"/>
      </c>
      <c r="H157" s="56"/>
      <c r="L157" s="56"/>
      <c r="M157" s="56"/>
    </row>
    <row r="158" spans="1:13" ht="14.25" hidden="1" outlineLevel="1">
      <c r="A158" s="59" t="s">
        <v>1896</v>
      </c>
      <c r="B158" s="97" t="s">
        <v>151</v>
      </c>
      <c r="E158" s="81"/>
      <c r="F158" s="95">
        <f t="shared" si="10"/>
        <v>0</v>
      </c>
      <c r="G158" s="95">
        <f t="shared" si="11"/>
      </c>
      <c r="H158" s="56"/>
      <c r="L158" s="56"/>
      <c r="M158" s="56"/>
    </row>
    <row r="159" spans="1:13" ht="14.25" hidden="1" outlineLevel="1">
      <c r="A159" s="59" t="s">
        <v>181</v>
      </c>
      <c r="B159" s="97" t="s">
        <v>151</v>
      </c>
      <c r="E159" s="81"/>
      <c r="F159" s="95">
        <f t="shared" si="10"/>
        <v>0</v>
      </c>
      <c r="G159" s="95">
        <f t="shared" si="11"/>
      </c>
      <c r="H159" s="56"/>
      <c r="L159" s="56"/>
      <c r="M159" s="56"/>
    </row>
    <row r="160" spans="1:13" ht="14.25" hidden="1" outlineLevel="1">
      <c r="A160" s="59" t="s">
        <v>182</v>
      </c>
      <c r="B160" s="97" t="s">
        <v>151</v>
      </c>
      <c r="E160" s="81"/>
      <c r="F160" s="95">
        <f t="shared" si="10"/>
        <v>0</v>
      </c>
      <c r="G160" s="95">
        <f t="shared" si="11"/>
      </c>
      <c r="H160" s="56"/>
      <c r="L160" s="56"/>
      <c r="M160" s="56"/>
    </row>
    <row r="161" spans="1:13" ht="14.25" hidden="1" outlineLevel="1">
      <c r="A161" s="59" t="s">
        <v>183</v>
      </c>
      <c r="B161" s="97" t="s">
        <v>151</v>
      </c>
      <c r="E161" s="81"/>
      <c r="F161" s="95">
        <f t="shared" si="10"/>
        <v>0</v>
      </c>
      <c r="G161" s="95">
        <f t="shared" si="11"/>
      </c>
      <c r="H161" s="56"/>
      <c r="L161" s="56"/>
      <c r="M161" s="56"/>
    </row>
    <row r="162" spans="1:13" ht="14.25" hidden="1" outlineLevel="1">
      <c r="A162" s="59" t="s">
        <v>184</v>
      </c>
      <c r="B162" s="97" t="s">
        <v>151</v>
      </c>
      <c r="C162" s="98"/>
      <c r="D162" s="98"/>
      <c r="E162" s="98"/>
      <c r="F162" s="95">
        <f t="shared" si="10"/>
        <v>0</v>
      </c>
      <c r="G162" s="95">
        <f t="shared" si="11"/>
      </c>
      <c r="H162" s="56"/>
      <c r="L162" s="56"/>
      <c r="M162" s="56"/>
    </row>
    <row r="163" spans="1:13" ht="15" customHeight="1" collapsed="1">
      <c r="A163" s="84"/>
      <c r="B163" s="85" t="s">
        <v>185</v>
      </c>
      <c r="C163" s="90" t="s">
        <v>121</v>
      </c>
      <c r="D163" s="90" t="s">
        <v>122</v>
      </c>
      <c r="E163" s="86"/>
      <c r="F163" s="90" t="s">
        <v>123</v>
      </c>
      <c r="G163" s="90" t="s">
        <v>124</v>
      </c>
      <c r="H163" s="56"/>
      <c r="L163" s="56"/>
      <c r="M163" s="56"/>
    </row>
    <row r="164" spans="1:13" ht="14.25">
      <c r="A164" s="59" t="s">
        <v>186</v>
      </c>
      <c r="B164" s="56" t="s">
        <v>187</v>
      </c>
      <c r="C164" s="88">
        <v>1000</v>
      </c>
      <c r="D164" s="88"/>
      <c r="E164" s="107"/>
      <c r="F164" s="107">
        <f>IF($C$167=0,"",IF(C164="[for completion]","",C164/$C$167))</f>
        <v>1</v>
      </c>
      <c r="G164" s="107">
        <f>IF($D$167=0,"",IF(D164="[for completion]","",D164/$D$167))</f>
      </c>
      <c r="H164" s="56"/>
      <c r="L164" s="56"/>
      <c r="M164" s="56"/>
    </row>
    <row r="165" spans="1:13" ht="14.25">
      <c r="A165" s="59" t="s">
        <v>188</v>
      </c>
      <c r="B165" s="56" t="s">
        <v>189</v>
      </c>
      <c r="C165" s="88">
        <v>0</v>
      </c>
      <c r="D165" s="88"/>
      <c r="E165" s="107"/>
      <c r="F165" s="107">
        <f>IF($C$167=0,"",IF(C165="[for completion]","",C165/$C$167))</f>
        <v>0</v>
      </c>
      <c r="G165" s="107">
        <f>IF($D$167=0,"",IF(D165="[for completion]","",D165/$D$167))</f>
      </c>
      <c r="H165" s="56"/>
      <c r="L165" s="56"/>
      <c r="M165" s="56"/>
    </row>
    <row r="166" spans="1:13" ht="14.25">
      <c r="A166" s="59" t="s">
        <v>190</v>
      </c>
      <c r="B166" s="56" t="s">
        <v>61</v>
      </c>
      <c r="C166" s="88">
        <v>0</v>
      </c>
      <c r="D166" s="88"/>
      <c r="E166" s="107"/>
      <c r="F166" s="107">
        <f>IF($C$167=0,"",IF(C166="[for completion]","",C166/$C$167))</f>
        <v>0</v>
      </c>
      <c r="G166" s="107">
        <f>IF($D$167=0,"",IF(D166="[for completion]","",D166/$D$167))</f>
      </c>
      <c r="H166" s="56"/>
      <c r="L166" s="56"/>
      <c r="M166" s="56"/>
    </row>
    <row r="167" spans="1:13" ht="14.25">
      <c r="A167" s="59" t="s">
        <v>191</v>
      </c>
      <c r="B167" s="108" t="s">
        <v>63</v>
      </c>
      <c r="C167" s="56">
        <f>SUM(C164:C166)</f>
        <v>1000</v>
      </c>
      <c r="D167" s="56">
        <f>SUM(D164:D166)</f>
        <v>0</v>
      </c>
      <c r="E167" s="107"/>
      <c r="F167" s="107">
        <f>SUM(F164:F166)</f>
        <v>1</v>
      </c>
      <c r="G167" s="107">
        <f>SUM(G164:G166)</f>
        <v>0</v>
      </c>
      <c r="H167" s="56"/>
      <c r="L167" s="56"/>
      <c r="M167" s="56"/>
    </row>
    <row r="168" spans="1:13" ht="14.25" hidden="1" outlineLevel="1">
      <c r="A168" s="59" t="s">
        <v>192</v>
      </c>
      <c r="B168" s="108"/>
      <c r="C168" s="56"/>
      <c r="D168" s="56"/>
      <c r="E168" s="107"/>
      <c r="F168" s="107"/>
      <c r="G168" s="103"/>
      <c r="H168" s="56"/>
      <c r="L168" s="56"/>
      <c r="M168" s="56"/>
    </row>
    <row r="169" spans="1:13" ht="14.25" hidden="1" outlineLevel="1">
      <c r="A169" s="59" t="s">
        <v>193</v>
      </c>
      <c r="B169" s="108"/>
      <c r="C169" s="56"/>
      <c r="D169" s="56"/>
      <c r="E169" s="107"/>
      <c r="F169" s="107"/>
      <c r="G169" s="103"/>
      <c r="H169" s="56"/>
      <c r="L169" s="56"/>
      <c r="M169" s="56"/>
    </row>
    <row r="170" spans="1:13" ht="14.25" hidden="1" outlineLevel="1">
      <c r="A170" s="59" t="s">
        <v>194</v>
      </c>
      <c r="B170" s="108"/>
      <c r="C170" s="56"/>
      <c r="D170" s="56"/>
      <c r="E170" s="107"/>
      <c r="F170" s="107"/>
      <c r="G170" s="103"/>
      <c r="H170" s="56"/>
      <c r="L170" s="56"/>
      <c r="M170" s="56"/>
    </row>
    <row r="171" spans="1:13" ht="14.25" hidden="1" outlineLevel="1">
      <c r="A171" s="59" t="s">
        <v>195</v>
      </c>
      <c r="B171" s="108"/>
      <c r="C171" s="56"/>
      <c r="D171" s="56"/>
      <c r="E171" s="107"/>
      <c r="F171" s="107"/>
      <c r="G171" s="103"/>
      <c r="H171" s="56"/>
      <c r="L171" s="56"/>
      <c r="M171" s="56"/>
    </row>
    <row r="172" spans="1:13" ht="14.25" hidden="1" outlineLevel="1">
      <c r="A172" s="59" t="s">
        <v>196</v>
      </c>
      <c r="B172" s="108"/>
      <c r="C172" s="56"/>
      <c r="D172" s="56"/>
      <c r="E172" s="107"/>
      <c r="F172" s="107"/>
      <c r="G172" s="103"/>
      <c r="H172" s="56"/>
      <c r="L172" s="56"/>
      <c r="M172" s="56"/>
    </row>
    <row r="173" spans="1:13" ht="15" customHeight="1" collapsed="1">
      <c r="A173" s="84"/>
      <c r="B173" s="85" t="s">
        <v>197</v>
      </c>
      <c r="C173" s="84" t="s">
        <v>49</v>
      </c>
      <c r="D173" s="84"/>
      <c r="E173" s="86"/>
      <c r="F173" s="87" t="s">
        <v>198</v>
      </c>
      <c r="G173" s="87"/>
      <c r="H173" s="56"/>
      <c r="L173" s="56"/>
      <c r="M173" s="56"/>
    </row>
    <row r="174" spans="1:13" ht="15" customHeight="1">
      <c r="A174" s="59" t="s">
        <v>199</v>
      </c>
      <c r="B174" s="81" t="s">
        <v>200</v>
      </c>
      <c r="C174" s="59">
        <v>0</v>
      </c>
      <c r="D174" s="76"/>
      <c r="E174" s="68"/>
      <c r="F174" s="95">
        <f>IF($C$179=0,"",IF(C174="[for completion]","",C174/$C$179))</f>
        <v>0</v>
      </c>
      <c r="G174" s="95"/>
      <c r="H174" s="56"/>
      <c r="L174" s="56"/>
      <c r="M174" s="56"/>
    </row>
    <row r="175" spans="1:13" ht="15" customHeight="1">
      <c r="A175" s="59" t="s">
        <v>201</v>
      </c>
      <c r="B175" s="81" t="s">
        <v>202</v>
      </c>
      <c r="C175" s="88">
        <v>5</v>
      </c>
      <c r="E175" s="99"/>
      <c r="F175" s="95">
        <f>IF($C$179=0,"",IF(C175="[for completion]","",C175/$C$179))</f>
        <v>1</v>
      </c>
      <c r="G175" s="95"/>
      <c r="H175" s="56"/>
      <c r="L175" s="56"/>
      <c r="M175" s="56"/>
    </row>
    <row r="176" spans="1:13" ht="14.25">
      <c r="A176" s="59" t="s">
        <v>203</v>
      </c>
      <c r="B176" s="81" t="s">
        <v>204</v>
      </c>
      <c r="C176" s="59">
        <v>0</v>
      </c>
      <c r="E176" s="99"/>
      <c r="F176" s="95">
        <f aca="true" t="shared" si="12" ref="F176:F187">IF($C$179=0,"",IF(C176="[for completion]","",C176/$C$179))</f>
        <v>0</v>
      </c>
      <c r="G176" s="95"/>
      <c r="H176" s="56"/>
      <c r="L176" s="56"/>
      <c r="M176" s="56"/>
    </row>
    <row r="177" spans="1:13" ht="14.25">
      <c r="A177" s="59" t="s">
        <v>205</v>
      </c>
      <c r="B177" s="81" t="s">
        <v>206</v>
      </c>
      <c r="C177" s="59">
        <v>0</v>
      </c>
      <c r="E177" s="99"/>
      <c r="F177" s="95">
        <f t="shared" si="12"/>
        <v>0</v>
      </c>
      <c r="G177" s="95"/>
      <c r="H177" s="56"/>
      <c r="L177" s="56"/>
      <c r="M177" s="56"/>
    </row>
    <row r="178" spans="1:13" ht="14.25">
      <c r="A178" s="59" t="s">
        <v>207</v>
      </c>
      <c r="B178" s="81" t="s">
        <v>61</v>
      </c>
      <c r="C178" s="59">
        <v>0</v>
      </c>
      <c r="E178" s="99"/>
      <c r="F178" s="95">
        <f t="shared" si="12"/>
        <v>0</v>
      </c>
      <c r="G178" s="95"/>
      <c r="H178" s="56"/>
      <c r="L178" s="56"/>
      <c r="M178" s="56"/>
    </row>
    <row r="179" spans="1:13" ht="14.25">
      <c r="A179" s="59" t="s">
        <v>208</v>
      </c>
      <c r="B179" s="104" t="s">
        <v>63</v>
      </c>
      <c r="C179" s="81">
        <f>SUM(C174:C178)</f>
        <v>5</v>
      </c>
      <c r="E179" s="99"/>
      <c r="F179" s="99">
        <f>SUM(F174:F178)</f>
        <v>1</v>
      </c>
      <c r="G179" s="95"/>
      <c r="H179" s="56"/>
      <c r="L179" s="56"/>
      <c r="M179" s="56"/>
    </row>
    <row r="180" spans="1:13" ht="14.25" hidden="1" outlineLevel="1">
      <c r="A180" s="59" t="s">
        <v>209</v>
      </c>
      <c r="B180" s="109" t="s">
        <v>210</v>
      </c>
      <c r="E180" s="99"/>
      <c r="F180" s="95">
        <f t="shared" si="12"/>
        <v>0</v>
      </c>
      <c r="G180" s="95"/>
      <c r="H180" s="56"/>
      <c r="L180" s="56"/>
      <c r="M180" s="56"/>
    </row>
    <row r="181" spans="1:6" s="109" customFormat="1" ht="15" customHeight="1" hidden="1" outlineLevel="1">
      <c r="A181" s="59" t="s">
        <v>211</v>
      </c>
      <c r="B181" s="109" t="s">
        <v>212</v>
      </c>
      <c r="F181" s="95">
        <f t="shared" si="12"/>
        <v>0</v>
      </c>
    </row>
    <row r="182" spans="1:13" ht="15" customHeight="1" hidden="1" outlineLevel="1">
      <c r="A182" s="59" t="s">
        <v>213</v>
      </c>
      <c r="B182" s="109" t="s">
        <v>214</v>
      </c>
      <c r="E182" s="99"/>
      <c r="F182" s="95">
        <f t="shared" si="12"/>
        <v>0</v>
      </c>
      <c r="G182" s="95"/>
      <c r="H182" s="56"/>
      <c r="L182" s="56"/>
      <c r="M182" s="56"/>
    </row>
    <row r="183" spans="1:13" ht="14.25" hidden="1" outlineLevel="1">
      <c r="A183" s="59" t="s">
        <v>215</v>
      </c>
      <c r="B183" s="109" t="s">
        <v>216</v>
      </c>
      <c r="E183" s="99"/>
      <c r="F183" s="95">
        <f t="shared" si="12"/>
        <v>0</v>
      </c>
      <c r="G183" s="95"/>
      <c r="H183" s="56"/>
      <c r="L183" s="56"/>
      <c r="M183" s="56"/>
    </row>
    <row r="184" spans="1:6" s="109" customFormat="1" ht="15" customHeight="1" hidden="1" outlineLevel="1">
      <c r="A184" s="59" t="s">
        <v>217</v>
      </c>
      <c r="B184" s="109" t="s">
        <v>218</v>
      </c>
      <c r="F184" s="95">
        <f t="shared" si="12"/>
        <v>0</v>
      </c>
    </row>
    <row r="185" spans="1:13" ht="15" customHeight="1" hidden="1" outlineLevel="1">
      <c r="A185" s="59" t="s">
        <v>219</v>
      </c>
      <c r="B185" s="109" t="s">
        <v>220</v>
      </c>
      <c r="E185" s="99"/>
      <c r="F185" s="95">
        <f t="shared" si="12"/>
        <v>0</v>
      </c>
      <c r="G185" s="95"/>
      <c r="H185" s="56"/>
      <c r="L185" s="56"/>
      <c r="M185" s="56"/>
    </row>
    <row r="186" spans="1:13" ht="14.25" hidden="1" outlineLevel="1">
      <c r="A186" s="59" t="s">
        <v>221</v>
      </c>
      <c r="B186" s="109" t="s">
        <v>222</v>
      </c>
      <c r="E186" s="99"/>
      <c r="F186" s="95">
        <f t="shared" si="12"/>
        <v>0</v>
      </c>
      <c r="G186" s="95"/>
      <c r="H186" s="56"/>
      <c r="L186" s="56"/>
      <c r="M186" s="56"/>
    </row>
    <row r="187" spans="1:13" ht="14.25" hidden="1" outlineLevel="1">
      <c r="A187" s="59" t="s">
        <v>223</v>
      </c>
      <c r="B187" s="109" t="s">
        <v>224</v>
      </c>
      <c r="E187" s="99"/>
      <c r="F187" s="95">
        <f t="shared" si="12"/>
        <v>0</v>
      </c>
      <c r="G187" s="95"/>
      <c r="H187" s="56"/>
      <c r="L187" s="56"/>
      <c r="M187" s="56"/>
    </row>
    <row r="188" spans="1:13" ht="14.25" hidden="1" outlineLevel="1">
      <c r="A188" s="59" t="s">
        <v>225</v>
      </c>
      <c r="B188" s="109"/>
      <c r="E188" s="99"/>
      <c r="F188" s="95"/>
      <c r="G188" s="95"/>
      <c r="H188" s="56"/>
      <c r="L188" s="56"/>
      <c r="M188" s="56"/>
    </row>
    <row r="189" spans="1:13" ht="14.25" hidden="1" outlineLevel="1">
      <c r="A189" s="59" t="s">
        <v>226</v>
      </c>
      <c r="B189" s="109"/>
      <c r="E189" s="99"/>
      <c r="F189" s="95"/>
      <c r="G189" s="95"/>
      <c r="H189" s="56"/>
      <c r="L189" s="56"/>
      <c r="M189" s="56"/>
    </row>
    <row r="190" spans="1:13" ht="14.25" hidden="1" outlineLevel="1">
      <c r="A190" s="59" t="s">
        <v>227</v>
      </c>
      <c r="B190" s="109"/>
      <c r="E190" s="99"/>
      <c r="F190" s="95"/>
      <c r="G190" s="95"/>
      <c r="H190" s="56"/>
      <c r="L190" s="56"/>
      <c r="M190" s="56"/>
    </row>
    <row r="191" spans="1:13" ht="14.25" hidden="1" outlineLevel="1">
      <c r="A191" s="59" t="s">
        <v>228</v>
      </c>
      <c r="B191" s="97"/>
      <c r="E191" s="99"/>
      <c r="F191" s="95">
        <f>IF($C$179=0,"",IF(C191="[for completion]","",C191/$C$179))</f>
        <v>0</v>
      </c>
      <c r="G191" s="95"/>
      <c r="H191" s="56"/>
      <c r="L191" s="56"/>
      <c r="M191" s="56"/>
    </row>
    <row r="192" spans="1:13" ht="15" customHeight="1" collapsed="1">
      <c r="A192" s="84"/>
      <c r="B192" s="85" t="s">
        <v>229</v>
      </c>
      <c r="C192" s="84" t="s">
        <v>49</v>
      </c>
      <c r="D192" s="84"/>
      <c r="E192" s="86"/>
      <c r="F192" s="87" t="s">
        <v>198</v>
      </c>
      <c r="G192" s="87"/>
      <c r="H192" s="56"/>
      <c r="L192" s="56"/>
      <c r="M192" s="56"/>
    </row>
    <row r="193" spans="1:13" ht="14.25">
      <c r="A193" s="59" t="s">
        <v>230</v>
      </c>
      <c r="B193" s="81" t="s">
        <v>231</v>
      </c>
      <c r="C193" s="88">
        <v>5</v>
      </c>
      <c r="E193" s="93"/>
      <c r="F193" s="95">
        <f aca="true" t="shared" si="13" ref="F193:F206">IF($C$208=0,"",IF(C193="[for completion]","",C193/$C$208))</f>
        <v>1</v>
      </c>
      <c r="G193" s="95"/>
      <c r="H193" s="56"/>
      <c r="L193" s="56"/>
      <c r="M193" s="56"/>
    </row>
    <row r="194" spans="1:13" ht="14.25">
      <c r="A194" s="59" t="s">
        <v>232</v>
      </c>
      <c r="B194" s="81" t="s">
        <v>233</v>
      </c>
      <c r="C194" s="88">
        <v>0</v>
      </c>
      <c r="E194" s="99"/>
      <c r="F194" s="95">
        <f t="shared" si="13"/>
        <v>0</v>
      </c>
      <c r="G194" s="99"/>
      <c r="H194" s="56"/>
      <c r="L194" s="56"/>
      <c r="M194" s="56"/>
    </row>
    <row r="195" spans="1:13" ht="14.25">
      <c r="A195" s="59" t="s">
        <v>234</v>
      </c>
      <c r="B195" s="81" t="s">
        <v>235</v>
      </c>
      <c r="C195" s="88">
        <v>0</v>
      </c>
      <c r="E195" s="99"/>
      <c r="F195" s="95">
        <f t="shared" si="13"/>
        <v>0</v>
      </c>
      <c r="G195" s="99"/>
      <c r="H195" s="56"/>
      <c r="L195" s="56"/>
      <c r="M195" s="56"/>
    </row>
    <row r="196" spans="1:13" ht="14.25">
      <c r="A196" s="59" t="s">
        <v>236</v>
      </c>
      <c r="B196" s="81" t="s">
        <v>237</v>
      </c>
      <c r="C196" s="88">
        <v>0</v>
      </c>
      <c r="E196" s="99"/>
      <c r="F196" s="95">
        <f t="shared" si="13"/>
        <v>0</v>
      </c>
      <c r="G196" s="99"/>
      <c r="H196" s="56"/>
      <c r="L196" s="56"/>
      <c r="M196" s="56"/>
    </row>
    <row r="197" spans="1:13" ht="14.25">
      <c r="A197" s="59" t="s">
        <v>238</v>
      </c>
      <c r="B197" s="81" t="s">
        <v>239</v>
      </c>
      <c r="C197" s="88">
        <v>0</v>
      </c>
      <c r="E197" s="99"/>
      <c r="F197" s="95">
        <f t="shared" si="13"/>
        <v>0</v>
      </c>
      <c r="G197" s="99"/>
      <c r="H197" s="56"/>
      <c r="L197" s="56"/>
      <c r="M197" s="56"/>
    </row>
    <row r="198" spans="1:13" ht="14.25">
      <c r="A198" s="59" t="s">
        <v>240</v>
      </c>
      <c r="B198" s="81" t="s">
        <v>241</v>
      </c>
      <c r="C198" s="88">
        <v>0</v>
      </c>
      <c r="E198" s="99"/>
      <c r="F198" s="95">
        <f t="shared" si="13"/>
        <v>0</v>
      </c>
      <c r="G198" s="99"/>
      <c r="H198" s="56"/>
      <c r="L198" s="56"/>
      <c r="M198" s="56"/>
    </row>
    <row r="199" spans="1:13" ht="14.25">
      <c r="A199" s="59" t="s">
        <v>242</v>
      </c>
      <c r="B199" s="81" t="s">
        <v>243</v>
      </c>
      <c r="C199" s="88">
        <v>0</v>
      </c>
      <c r="E199" s="99"/>
      <c r="F199" s="95">
        <f t="shared" si="13"/>
        <v>0</v>
      </c>
      <c r="G199" s="99"/>
      <c r="H199" s="56"/>
      <c r="L199" s="56"/>
      <c r="M199" s="56"/>
    </row>
    <row r="200" spans="1:13" ht="14.25">
      <c r="A200" s="59" t="s">
        <v>244</v>
      </c>
      <c r="B200" s="81" t="s">
        <v>245</v>
      </c>
      <c r="C200" s="88">
        <v>0</v>
      </c>
      <c r="E200" s="99"/>
      <c r="F200" s="95">
        <f t="shared" si="13"/>
        <v>0</v>
      </c>
      <c r="G200" s="99"/>
      <c r="H200" s="56"/>
      <c r="L200" s="56"/>
      <c r="M200" s="56"/>
    </row>
    <row r="201" spans="1:13" ht="14.25">
      <c r="A201" s="59" t="s">
        <v>246</v>
      </c>
      <c r="B201" s="81" t="s">
        <v>247</v>
      </c>
      <c r="C201" s="88">
        <v>0</v>
      </c>
      <c r="E201" s="99"/>
      <c r="F201" s="95">
        <f t="shared" si="13"/>
        <v>0</v>
      </c>
      <c r="G201" s="99"/>
      <c r="H201" s="56"/>
      <c r="L201" s="56"/>
      <c r="M201" s="56"/>
    </row>
    <row r="202" spans="1:13" ht="14.25">
      <c r="A202" s="59" t="s">
        <v>248</v>
      </c>
      <c r="B202" s="81" t="s">
        <v>249</v>
      </c>
      <c r="C202" s="88">
        <v>0</v>
      </c>
      <c r="E202" s="99"/>
      <c r="F202" s="95">
        <f t="shared" si="13"/>
        <v>0</v>
      </c>
      <c r="G202" s="99"/>
      <c r="H202" s="56"/>
      <c r="L202" s="56"/>
      <c r="M202" s="56"/>
    </row>
    <row r="203" spans="1:13" ht="14.25">
      <c r="A203" s="59" t="s">
        <v>250</v>
      </c>
      <c r="B203" s="81" t="s">
        <v>251</v>
      </c>
      <c r="C203" s="88">
        <v>0</v>
      </c>
      <c r="E203" s="99"/>
      <c r="F203" s="95">
        <f t="shared" si="13"/>
        <v>0</v>
      </c>
      <c r="G203" s="99"/>
      <c r="H203" s="56"/>
      <c r="L203" s="56"/>
      <c r="M203" s="56"/>
    </row>
    <row r="204" spans="1:13" ht="14.25">
      <c r="A204" s="59" t="s">
        <v>252</v>
      </c>
      <c r="B204" s="81" t="s">
        <v>253</v>
      </c>
      <c r="C204" s="88">
        <v>0</v>
      </c>
      <c r="E204" s="99"/>
      <c r="F204" s="95">
        <f t="shared" si="13"/>
        <v>0</v>
      </c>
      <c r="G204" s="99"/>
      <c r="H204" s="56"/>
      <c r="L204" s="56"/>
      <c r="M204" s="56"/>
    </row>
    <row r="205" spans="1:13" ht="14.25">
      <c r="A205" s="59" t="s">
        <v>254</v>
      </c>
      <c r="B205" s="81" t="s">
        <v>255</v>
      </c>
      <c r="C205" s="88">
        <v>0</v>
      </c>
      <c r="E205" s="99"/>
      <c r="F205" s="95">
        <f t="shared" si="13"/>
        <v>0</v>
      </c>
      <c r="G205" s="99"/>
      <c r="H205" s="56"/>
      <c r="L205" s="56"/>
      <c r="M205" s="56"/>
    </row>
    <row r="206" spans="1:13" ht="14.25">
      <c r="A206" s="59" t="s">
        <v>256</v>
      </c>
      <c r="B206" s="81" t="s">
        <v>61</v>
      </c>
      <c r="C206" s="88">
        <v>0</v>
      </c>
      <c r="E206" s="99"/>
      <c r="F206" s="95">
        <f t="shared" si="13"/>
        <v>0</v>
      </c>
      <c r="G206" s="99"/>
      <c r="H206" s="56"/>
      <c r="L206" s="56"/>
      <c r="M206" s="56"/>
    </row>
    <row r="207" spans="1:13" ht="14.25">
      <c r="A207" s="59" t="s">
        <v>257</v>
      </c>
      <c r="B207" s="96" t="s">
        <v>258</v>
      </c>
      <c r="C207" s="88">
        <v>5</v>
      </c>
      <c r="E207" s="99"/>
      <c r="F207" s="95"/>
      <c r="G207" s="99"/>
      <c r="H207" s="56"/>
      <c r="L207" s="56"/>
      <c r="M207" s="56"/>
    </row>
    <row r="208" spans="1:13" ht="14.25">
      <c r="A208" s="59" t="s">
        <v>259</v>
      </c>
      <c r="B208" s="104" t="s">
        <v>63</v>
      </c>
      <c r="C208" s="81">
        <f>SUM(C193:C206)</f>
        <v>5</v>
      </c>
      <c r="D208" s="81"/>
      <c r="E208" s="99"/>
      <c r="F208" s="99">
        <f>SUM(F193:F206)</f>
        <v>1</v>
      </c>
      <c r="G208" s="99"/>
      <c r="H208" s="56"/>
      <c r="L208" s="56"/>
      <c r="M208" s="56"/>
    </row>
    <row r="209" spans="1:13" ht="14.25" hidden="1" outlineLevel="1">
      <c r="A209" s="59" t="s">
        <v>260</v>
      </c>
      <c r="B209" s="97" t="s">
        <v>151</v>
      </c>
      <c r="E209" s="99"/>
      <c r="F209" s="95">
        <f>IF($C$208=0,"",IF(C209="[for completion]","",C209/$C$208))</f>
        <v>0</v>
      </c>
      <c r="G209" s="99"/>
      <c r="H209" s="56"/>
      <c r="L209" s="56"/>
      <c r="M209" s="56"/>
    </row>
    <row r="210" spans="1:13" ht="14.25" hidden="1" outlineLevel="1">
      <c r="A210" s="59" t="s">
        <v>1897</v>
      </c>
      <c r="B210" s="97" t="s">
        <v>151</v>
      </c>
      <c r="E210" s="99"/>
      <c r="F210" s="95">
        <f aca="true" t="shared" si="14" ref="F210:F215">IF($C$208=0,"",IF(C210="[for completion]","",C210/$C$208))</f>
        <v>0</v>
      </c>
      <c r="G210" s="99"/>
      <c r="H210" s="56"/>
      <c r="L210" s="56"/>
      <c r="M210" s="56"/>
    </row>
    <row r="211" spans="1:13" ht="14.25" hidden="1" outlineLevel="1">
      <c r="A211" s="59" t="s">
        <v>261</v>
      </c>
      <c r="B211" s="97" t="s">
        <v>151</v>
      </c>
      <c r="E211" s="99"/>
      <c r="F211" s="95">
        <f t="shared" si="14"/>
        <v>0</v>
      </c>
      <c r="G211" s="99"/>
      <c r="H211" s="56"/>
      <c r="L211" s="56"/>
      <c r="M211" s="56"/>
    </row>
    <row r="212" spans="1:13" ht="14.25" hidden="1" outlineLevel="1">
      <c r="A212" s="59" t="s">
        <v>262</v>
      </c>
      <c r="B212" s="97" t="s">
        <v>151</v>
      </c>
      <c r="E212" s="99"/>
      <c r="F212" s="95">
        <f t="shared" si="14"/>
        <v>0</v>
      </c>
      <c r="G212" s="99"/>
      <c r="H212" s="56"/>
      <c r="L212" s="56"/>
      <c r="M212" s="56"/>
    </row>
    <row r="213" spans="1:13" ht="14.25" hidden="1" outlineLevel="1">
      <c r="A213" s="59" t="s">
        <v>263</v>
      </c>
      <c r="B213" s="97" t="s">
        <v>151</v>
      </c>
      <c r="E213" s="99"/>
      <c r="F213" s="95">
        <f t="shared" si="14"/>
        <v>0</v>
      </c>
      <c r="G213" s="99"/>
      <c r="H213" s="56"/>
      <c r="L213" s="56"/>
      <c r="M213" s="56"/>
    </row>
    <row r="214" spans="1:13" ht="14.25" hidden="1" outlineLevel="1">
      <c r="A214" s="59" t="s">
        <v>264</v>
      </c>
      <c r="B214" s="97" t="s">
        <v>151</v>
      </c>
      <c r="E214" s="99"/>
      <c r="F214" s="95">
        <f t="shared" si="14"/>
        <v>0</v>
      </c>
      <c r="G214" s="99"/>
      <c r="H214" s="56"/>
      <c r="L214" s="56"/>
      <c r="M214" s="56"/>
    </row>
    <row r="215" spans="1:13" ht="14.25" hidden="1" outlineLevel="1">
      <c r="A215" s="59" t="s">
        <v>265</v>
      </c>
      <c r="B215" s="97" t="s">
        <v>151</v>
      </c>
      <c r="E215" s="99"/>
      <c r="F215" s="95">
        <f t="shared" si="14"/>
        <v>0</v>
      </c>
      <c r="G215" s="99"/>
      <c r="H215" s="56"/>
      <c r="L215" s="56"/>
      <c r="M215" s="56"/>
    </row>
    <row r="216" spans="1:13" ht="15" customHeight="1" collapsed="1">
      <c r="A216" s="84"/>
      <c r="B216" s="85" t="s">
        <v>1898</v>
      </c>
      <c r="C216" s="84" t="s">
        <v>49</v>
      </c>
      <c r="D216" s="84"/>
      <c r="E216" s="86"/>
      <c r="F216" s="87" t="s">
        <v>266</v>
      </c>
      <c r="G216" s="87" t="s">
        <v>267</v>
      </c>
      <c r="H216" s="56"/>
      <c r="L216" s="56"/>
      <c r="M216" s="56"/>
    </row>
    <row r="217" spans="1:13" ht="14.25">
      <c r="A217" s="59" t="s">
        <v>268</v>
      </c>
      <c r="B217" s="103" t="s">
        <v>269</v>
      </c>
      <c r="C217" s="88">
        <v>5</v>
      </c>
      <c r="E217" s="107"/>
      <c r="F217" s="95">
        <f>IF($C$220=0,"",IF(C217="[for completion]","",C217/$C$220))</f>
        <v>1</v>
      </c>
      <c r="G217" s="95">
        <f>IF($C$220=0,"",IF(C217="[for completion]","",C217/$C$220))</f>
        <v>1</v>
      </c>
      <c r="H217" s="56"/>
      <c r="L217" s="56"/>
      <c r="M217" s="56"/>
    </row>
    <row r="218" spans="1:13" ht="14.25">
      <c r="A218" s="59" t="s">
        <v>270</v>
      </c>
      <c r="B218" s="103" t="s">
        <v>271</v>
      </c>
      <c r="C218" s="88">
        <v>0</v>
      </c>
      <c r="E218" s="107"/>
      <c r="F218" s="95">
        <f aca="true" t="shared" si="15" ref="F218:F227">IF($C$220=0,"",IF(C218="[for completion]","",C218/$C$220))</f>
        <v>0</v>
      </c>
      <c r="G218" s="95">
        <f aca="true" t="shared" si="16" ref="G218:G227">IF($C$220=0,"",IF(C218="[for completion]","",C218/$C$220))</f>
        <v>0</v>
      </c>
      <c r="H218" s="56"/>
      <c r="L218" s="56"/>
      <c r="M218" s="56"/>
    </row>
    <row r="219" spans="1:13" ht="14.25">
      <c r="A219" s="59" t="s">
        <v>272</v>
      </c>
      <c r="B219" s="103" t="s">
        <v>61</v>
      </c>
      <c r="C219" s="88">
        <v>0</v>
      </c>
      <c r="E219" s="107"/>
      <c r="F219" s="95">
        <f t="shared" si="15"/>
        <v>0</v>
      </c>
      <c r="G219" s="95">
        <f t="shared" si="16"/>
        <v>0</v>
      </c>
      <c r="H219" s="56"/>
      <c r="L219" s="56"/>
      <c r="M219" s="56"/>
    </row>
    <row r="220" spans="1:13" ht="14.25">
      <c r="A220" s="59" t="s">
        <v>273</v>
      </c>
      <c r="B220" s="104" t="s">
        <v>63</v>
      </c>
      <c r="C220" s="59">
        <f>SUM(C217:C219)</f>
        <v>5</v>
      </c>
      <c r="E220" s="107"/>
      <c r="F220" s="92">
        <f>SUM(F217:F219)</f>
        <v>1</v>
      </c>
      <c r="G220" s="92">
        <f>SUM(G217:G219)</f>
        <v>1</v>
      </c>
      <c r="H220" s="56"/>
      <c r="L220" s="56"/>
      <c r="M220" s="56"/>
    </row>
    <row r="221" spans="1:13" ht="14.25" hidden="1" outlineLevel="1">
      <c r="A221" s="59" t="s">
        <v>274</v>
      </c>
      <c r="B221" s="97" t="s">
        <v>151</v>
      </c>
      <c r="E221" s="107"/>
      <c r="F221" s="95">
        <f t="shared" si="15"/>
        <v>0</v>
      </c>
      <c r="G221" s="95">
        <f t="shared" si="16"/>
        <v>0</v>
      </c>
      <c r="H221" s="56"/>
      <c r="L221" s="56"/>
      <c r="M221" s="56"/>
    </row>
    <row r="222" spans="1:13" ht="14.25" hidden="1" outlineLevel="1">
      <c r="A222" s="59" t="s">
        <v>275</v>
      </c>
      <c r="B222" s="97" t="s">
        <v>151</v>
      </c>
      <c r="E222" s="107"/>
      <c r="F222" s="95">
        <f t="shared" si="15"/>
        <v>0</v>
      </c>
      <c r="G222" s="95">
        <f t="shared" si="16"/>
        <v>0</v>
      </c>
      <c r="H222" s="56"/>
      <c r="L222" s="56"/>
      <c r="M222" s="56"/>
    </row>
    <row r="223" spans="1:13" ht="14.25" hidden="1" outlineLevel="1">
      <c r="A223" s="59" t="s">
        <v>276</v>
      </c>
      <c r="B223" s="97" t="s">
        <v>151</v>
      </c>
      <c r="E223" s="107"/>
      <c r="F223" s="95">
        <f t="shared" si="15"/>
        <v>0</v>
      </c>
      <c r="G223" s="95">
        <f t="shared" si="16"/>
        <v>0</v>
      </c>
      <c r="H223" s="56"/>
      <c r="L223" s="56"/>
      <c r="M223" s="56"/>
    </row>
    <row r="224" spans="1:13" ht="14.25" hidden="1" outlineLevel="1">
      <c r="A224" s="59" t="s">
        <v>277</v>
      </c>
      <c r="B224" s="97" t="s">
        <v>151</v>
      </c>
      <c r="E224" s="107"/>
      <c r="F224" s="95">
        <f t="shared" si="15"/>
        <v>0</v>
      </c>
      <c r="G224" s="95">
        <f t="shared" si="16"/>
        <v>0</v>
      </c>
      <c r="H224" s="56"/>
      <c r="L224" s="56"/>
      <c r="M224" s="56"/>
    </row>
    <row r="225" spans="1:13" ht="14.25" hidden="1" outlineLevel="1">
      <c r="A225" s="59" t="s">
        <v>278</v>
      </c>
      <c r="B225" s="97" t="s">
        <v>151</v>
      </c>
      <c r="E225" s="107"/>
      <c r="F225" s="95">
        <f t="shared" si="15"/>
        <v>0</v>
      </c>
      <c r="G225" s="95">
        <f t="shared" si="16"/>
        <v>0</v>
      </c>
      <c r="H225" s="56"/>
      <c r="L225" s="56"/>
      <c r="M225" s="56"/>
    </row>
    <row r="226" spans="1:13" ht="14.25" hidden="1" outlineLevel="1">
      <c r="A226" s="59" t="s">
        <v>279</v>
      </c>
      <c r="B226" s="97" t="s">
        <v>151</v>
      </c>
      <c r="E226" s="81"/>
      <c r="F226" s="95">
        <f t="shared" si="15"/>
        <v>0</v>
      </c>
      <c r="G226" s="95">
        <f t="shared" si="16"/>
        <v>0</v>
      </c>
      <c r="H226" s="56"/>
      <c r="L226" s="56"/>
      <c r="M226" s="56"/>
    </row>
    <row r="227" spans="1:13" ht="14.25" hidden="1" outlineLevel="1">
      <c r="A227" s="59" t="s">
        <v>280</v>
      </c>
      <c r="B227" s="97" t="s">
        <v>151</v>
      </c>
      <c r="E227" s="107"/>
      <c r="F227" s="95">
        <f t="shared" si="15"/>
        <v>0</v>
      </c>
      <c r="G227" s="95">
        <f t="shared" si="16"/>
        <v>0</v>
      </c>
      <c r="H227" s="56"/>
      <c r="L227" s="56"/>
      <c r="M227" s="56"/>
    </row>
    <row r="228" spans="1:13" ht="15" customHeight="1" collapsed="1">
      <c r="A228" s="84"/>
      <c r="B228" s="85" t="s">
        <v>1899</v>
      </c>
      <c r="C228" s="84"/>
      <c r="D228" s="84"/>
      <c r="E228" s="86"/>
      <c r="F228" s="87"/>
      <c r="G228" s="87"/>
      <c r="H228" s="56"/>
      <c r="L228" s="56"/>
      <c r="M228" s="56"/>
    </row>
    <row r="229" spans="1:13" ht="14.25">
      <c r="A229" s="59" t="s">
        <v>281</v>
      </c>
      <c r="B229" s="81" t="s">
        <v>1900</v>
      </c>
      <c r="C229" s="77" t="s">
        <v>1863</v>
      </c>
      <c r="H229" s="56"/>
      <c r="L229" s="56"/>
      <c r="M229" s="56"/>
    </row>
    <row r="230" spans="1:13" ht="15" customHeight="1">
      <c r="A230" s="84"/>
      <c r="B230" s="85" t="s">
        <v>282</v>
      </c>
      <c r="C230" s="84"/>
      <c r="D230" s="84"/>
      <c r="E230" s="86"/>
      <c r="F230" s="87"/>
      <c r="G230" s="87"/>
      <c r="H230" s="56"/>
      <c r="L230" s="56"/>
      <c r="M230" s="56"/>
    </row>
    <row r="231" spans="1:13" ht="14.25">
      <c r="A231" s="59" t="s">
        <v>283</v>
      </c>
      <c r="B231" s="59" t="s">
        <v>284</v>
      </c>
      <c r="C231" s="59">
        <v>0</v>
      </c>
      <c r="E231" s="81"/>
      <c r="H231" s="56"/>
      <c r="L231" s="56"/>
      <c r="M231" s="56"/>
    </row>
    <row r="232" spans="1:13" ht="14.25">
      <c r="A232" s="59" t="s">
        <v>285</v>
      </c>
      <c r="B232" s="110" t="s">
        <v>286</v>
      </c>
      <c r="C232" s="59">
        <v>0</v>
      </c>
      <c r="E232" s="81"/>
      <c r="H232" s="56"/>
      <c r="L232" s="56"/>
      <c r="M232" s="56"/>
    </row>
    <row r="233" spans="1:13" ht="14.25">
      <c r="A233" s="59" t="s">
        <v>287</v>
      </c>
      <c r="B233" s="110" t="s">
        <v>288</v>
      </c>
      <c r="C233" s="59">
        <v>0</v>
      </c>
      <c r="E233" s="81"/>
      <c r="H233" s="56"/>
      <c r="L233" s="56"/>
      <c r="M233" s="56"/>
    </row>
    <row r="234" spans="1:13" ht="14.25" hidden="1" outlineLevel="1">
      <c r="A234" s="59" t="s">
        <v>289</v>
      </c>
      <c r="B234" s="79" t="s">
        <v>290</v>
      </c>
      <c r="C234" s="81"/>
      <c r="D234" s="81"/>
      <c r="E234" s="81"/>
      <c r="H234" s="56"/>
      <c r="L234" s="56"/>
      <c r="M234" s="56"/>
    </row>
    <row r="235" spans="1:13" ht="14.25" hidden="1" outlineLevel="1">
      <c r="A235" s="59" t="s">
        <v>291</v>
      </c>
      <c r="B235" s="79" t="s">
        <v>292</v>
      </c>
      <c r="C235" s="81"/>
      <c r="D235" s="81"/>
      <c r="E235" s="81"/>
      <c r="H235" s="56"/>
      <c r="L235" s="56"/>
      <c r="M235" s="56"/>
    </row>
    <row r="236" spans="1:13" ht="14.25" hidden="1" outlineLevel="1">
      <c r="A236" s="59" t="s">
        <v>293</v>
      </c>
      <c r="B236" s="79" t="s">
        <v>294</v>
      </c>
      <c r="C236" s="81"/>
      <c r="D236" s="81"/>
      <c r="E236" s="81"/>
      <c r="H236" s="56"/>
      <c r="L236" s="56"/>
      <c r="M236" s="56"/>
    </row>
    <row r="237" spans="1:13" ht="14.25" hidden="1" outlineLevel="1">
      <c r="A237" s="59" t="s">
        <v>295</v>
      </c>
      <c r="C237" s="81"/>
      <c r="D237" s="81"/>
      <c r="E237" s="81"/>
      <c r="H237" s="56"/>
      <c r="L237" s="56"/>
      <c r="M237" s="56"/>
    </row>
    <row r="238" spans="1:13" ht="14.25" hidden="1" outlineLevel="1">
      <c r="A238" s="59" t="s">
        <v>296</v>
      </c>
      <c r="C238" s="81"/>
      <c r="D238" s="81"/>
      <c r="E238" s="81"/>
      <c r="H238" s="56"/>
      <c r="L238" s="56"/>
      <c r="M238" s="56"/>
    </row>
    <row r="239" spans="1:14" ht="14.25" hidden="1" outlineLevel="1">
      <c r="A239" s="59" t="s">
        <v>297</v>
      </c>
      <c r="D239" s="54"/>
      <c r="E239" s="54"/>
      <c r="F239" s="54"/>
      <c r="G239" s="54"/>
      <c r="H239" s="56"/>
      <c r="K239" s="111"/>
      <c r="L239" s="111"/>
      <c r="M239" s="111"/>
      <c r="N239" s="111"/>
    </row>
    <row r="240" spans="1:14" ht="14.25" hidden="1" outlineLevel="1">
      <c r="A240" s="59" t="s">
        <v>298</v>
      </c>
      <c r="D240" s="54"/>
      <c r="E240" s="54"/>
      <c r="F240" s="54"/>
      <c r="G240" s="54"/>
      <c r="H240" s="56"/>
      <c r="K240" s="111"/>
      <c r="L240" s="111"/>
      <c r="M240" s="111"/>
      <c r="N240" s="111"/>
    </row>
    <row r="241" spans="1:14" ht="14.25" hidden="1" outlineLevel="1">
      <c r="A241" s="59" t="s">
        <v>299</v>
      </c>
      <c r="D241" s="54"/>
      <c r="E241" s="54"/>
      <c r="F241" s="54"/>
      <c r="G241" s="54"/>
      <c r="H241" s="56"/>
      <c r="K241" s="111"/>
      <c r="L241" s="111"/>
      <c r="M241" s="111"/>
      <c r="N241" s="111"/>
    </row>
    <row r="242" spans="1:14" ht="14.25" hidden="1" outlineLevel="1">
      <c r="A242" s="59" t="s">
        <v>300</v>
      </c>
      <c r="D242" s="54"/>
      <c r="E242" s="54"/>
      <c r="F242" s="54"/>
      <c r="G242" s="54"/>
      <c r="H242" s="56"/>
      <c r="K242" s="111"/>
      <c r="L242" s="111"/>
      <c r="M242" s="111"/>
      <c r="N242" s="111"/>
    </row>
    <row r="243" spans="1:14" ht="14.25" hidden="1" outlineLevel="1">
      <c r="A243" s="59" t="s">
        <v>301</v>
      </c>
      <c r="D243" s="54"/>
      <c r="E243" s="54"/>
      <c r="F243" s="54"/>
      <c r="G243" s="54"/>
      <c r="H243" s="56"/>
      <c r="K243" s="111"/>
      <c r="L243" s="111"/>
      <c r="M243" s="111"/>
      <c r="N243" s="111"/>
    </row>
    <row r="244" spans="1:14" ht="14.25" hidden="1" outlineLevel="1">
      <c r="A244" s="59" t="s">
        <v>302</v>
      </c>
      <c r="D244" s="54"/>
      <c r="E244" s="54"/>
      <c r="F244" s="54"/>
      <c r="G244" s="54"/>
      <c r="H244" s="56"/>
      <c r="K244" s="111"/>
      <c r="L244" s="111"/>
      <c r="M244" s="111"/>
      <c r="N244" s="111"/>
    </row>
    <row r="245" spans="1:14" ht="14.25" hidden="1" outlineLevel="1">
      <c r="A245" s="59" t="s">
        <v>303</v>
      </c>
      <c r="D245" s="54"/>
      <c r="E245" s="54"/>
      <c r="F245" s="54"/>
      <c r="G245" s="54"/>
      <c r="H245" s="56"/>
      <c r="K245" s="111"/>
      <c r="L245" s="111"/>
      <c r="M245" s="111"/>
      <c r="N245" s="111"/>
    </row>
    <row r="246" spans="1:14" ht="14.25" hidden="1" outlineLevel="1">
      <c r="A246" s="59" t="s">
        <v>304</v>
      </c>
      <c r="D246" s="54"/>
      <c r="E246" s="54"/>
      <c r="F246" s="54"/>
      <c r="G246" s="54"/>
      <c r="H246" s="56"/>
      <c r="K246" s="111"/>
      <c r="L246" s="111"/>
      <c r="M246" s="111"/>
      <c r="N246" s="111"/>
    </row>
    <row r="247" spans="1:14" ht="14.25" hidden="1" outlineLevel="1">
      <c r="A247" s="59" t="s">
        <v>305</v>
      </c>
      <c r="D247" s="54"/>
      <c r="E247" s="54"/>
      <c r="F247" s="54"/>
      <c r="G247" s="54"/>
      <c r="H247" s="56"/>
      <c r="K247" s="111"/>
      <c r="L247" s="111"/>
      <c r="M247" s="111"/>
      <c r="N247" s="111"/>
    </row>
    <row r="248" spans="1:14" ht="14.25" hidden="1" outlineLevel="1">
      <c r="A248" s="59" t="s">
        <v>306</v>
      </c>
      <c r="D248" s="54"/>
      <c r="E248" s="54"/>
      <c r="F248" s="54"/>
      <c r="G248" s="54"/>
      <c r="H248" s="56"/>
      <c r="K248" s="111"/>
      <c r="L248" s="111"/>
      <c r="M248" s="111"/>
      <c r="N248" s="111"/>
    </row>
    <row r="249" spans="1:14" ht="14.25" hidden="1" outlineLevel="1">
      <c r="A249" s="59" t="s">
        <v>307</v>
      </c>
      <c r="D249" s="54"/>
      <c r="E249" s="54"/>
      <c r="F249" s="54"/>
      <c r="G249" s="54"/>
      <c r="H249" s="56"/>
      <c r="K249" s="111"/>
      <c r="L249" s="111"/>
      <c r="M249" s="111"/>
      <c r="N249" s="111"/>
    </row>
    <row r="250" spans="1:14" ht="14.25" hidden="1" outlineLevel="1">
      <c r="A250" s="59" t="s">
        <v>308</v>
      </c>
      <c r="D250" s="54"/>
      <c r="E250" s="54"/>
      <c r="F250" s="54"/>
      <c r="G250" s="54"/>
      <c r="H250" s="56"/>
      <c r="K250" s="111"/>
      <c r="L250" s="111"/>
      <c r="M250" s="111"/>
      <c r="N250" s="111"/>
    </row>
    <row r="251" spans="1:14" ht="14.25" hidden="1" outlineLevel="1">
      <c r="A251" s="59" t="s">
        <v>309</v>
      </c>
      <c r="D251" s="54"/>
      <c r="E251" s="54"/>
      <c r="F251" s="54"/>
      <c r="G251" s="54"/>
      <c r="H251" s="56"/>
      <c r="K251" s="111"/>
      <c r="L251" s="111"/>
      <c r="M251" s="111"/>
      <c r="N251" s="111"/>
    </row>
    <row r="252" spans="1:14" ht="14.25" hidden="1" outlineLevel="1">
      <c r="A252" s="59" t="s">
        <v>310</v>
      </c>
      <c r="D252" s="54"/>
      <c r="E252" s="54"/>
      <c r="F252" s="54"/>
      <c r="G252" s="54"/>
      <c r="H252" s="56"/>
      <c r="K252" s="111"/>
      <c r="L252" s="111"/>
      <c r="M252" s="111"/>
      <c r="N252" s="111"/>
    </row>
    <row r="253" spans="1:14" ht="14.25" hidden="1" outlineLevel="1">
      <c r="A253" s="59" t="s">
        <v>1901</v>
      </c>
      <c r="D253" s="54"/>
      <c r="E253" s="54"/>
      <c r="F253" s="54"/>
      <c r="G253" s="54"/>
      <c r="H253" s="56"/>
      <c r="K253" s="111"/>
      <c r="L253" s="111"/>
      <c r="M253" s="111"/>
      <c r="N253" s="111"/>
    </row>
    <row r="254" spans="1:14" ht="14.25" hidden="1" outlineLevel="1">
      <c r="A254" s="59" t="s">
        <v>311</v>
      </c>
      <c r="D254" s="54"/>
      <c r="E254" s="54"/>
      <c r="F254" s="54"/>
      <c r="G254" s="54"/>
      <c r="H254" s="56"/>
      <c r="K254" s="111"/>
      <c r="L254" s="111"/>
      <c r="M254" s="111"/>
      <c r="N254" s="111"/>
    </row>
    <row r="255" spans="1:14" ht="14.25" hidden="1" outlineLevel="1">
      <c r="A255" s="59" t="s">
        <v>312</v>
      </c>
      <c r="D255" s="54"/>
      <c r="E255" s="54"/>
      <c r="F255" s="54"/>
      <c r="G255" s="54"/>
      <c r="H255" s="56"/>
      <c r="K255" s="111"/>
      <c r="L255" s="111"/>
      <c r="M255" s="111"/>
      <c r="N255" s="111"/>
    </row>
    <row r="256" spans="1:14" ht="14.25" hidden="1" outlineLevel="1">
      <c r="A256" s="59" t="s">
        <v>313</v>
      </c>
      <c r="D256" s="54"/>
      <c r="E256" s="54"/>
      <c r="F256" s="54"/>
      <c r="G256" s="54"/>
      <c r="H256" s="56"/>
      <c r="K256" s="111"/>
      <c r="L256" s="111"/>
      <c r="M256" s="111"/>
      <c r="N256" s="111"/>
    </row>
    <row r="257" spans="1:14" ht="14.25" hidden="1" outlineLevel="1">
      <c r="A257" s="59" t="s">
        <v>314</v>
      </c>
      <c r="D257" s="54"/>
      <c r="E257" s="54"/>
      <c r="F257" s="54"/>
      <c r="G257" s="54"/>
      <c r="H257" s="56"/>
      <c r="K257" s="111"/>
      <c r="L257" s="111"/>
      <c r="M257" s="111"/>
      <c r="N257" s="111"/>
    </row>
    <row r="258" spans="1:14" ht="14.25" hidden="1" outlineLevel="1">
      <c r="A258" s="59" t="s">
        <v>315</v>
      </c>
      <c r="D258" s="54"/>
      <c r="E258" s="54"/>
      <c r="F258" s="54"/>
      <c r="G258" s="54"/>
      <c r="H258" s="56"/>
      <c r="K258" s="111"/>
      <c r="L258" s="111"/>
      <c r="M258" s="111"/>
      <c r="N258" s="111"/>
    </row>
    <row r="259" spans="1:14" ht="14.25" hidden="1" outlineLevel="1">
      <c r="A259" s="59" t="s">
        <v>316</v>
      </c>
      <c r="D259" s="54"/>
      <c r="E259" s="54"/>
      <c r="F259" s="54"/>
      <c r="G259" s="54"/>
      <c r="H259" s="56"/>
      <c r="K259" s="111"/>
      <c r="L259" s="111"/>
      <c r="M259" s="111"/>
      <c r="N259" s="111"/>
    </row>
    <row r="260" spans="1:14" ht="14.25" hidden="1" outlineLevel="1">
      <c r="A260" s="59" t="s">
        <v>317</v>
      </c>
      <c r="D260" s="54"/>
      <c r="E260" s="54"/>
      <c r="F260" s="54"/>
      <c r="G260" s="54"/>
      <c r="H260" s="56"/>
      <c r="K260" s="111"/>
      <c r="L260" s="111"/>
      <c r="M260" s="111"/>
      <c r="N260" s="111"/>
    </row>
    <row r="261" spans="1:14" ht="14.25" hidden="1" outlineLevel="1">
      <c r="A261" s="59" t="s">
        <v>318</v>
      </c>
      <c r="D261" s="54"/>
      <c r="E261" s="54"/>
      <c r="F261" s="54"/>
      <c r="G261" s="54"/>
      <c r="H261" s="56"/>
      <c r="K261" s="111"/>
      <c r="L261" s="111"/>
      <c r="M261" s="111"/>
      <c r="N261" s="111"/>
    </row>
    <row r="262" spans="1:14" ht="14.25" hidden="1" outlineLevel="1">
      <c r="A262" s="59" t="s">
        <v>319</v>
      </c>
      <c r="D262" s="54"/>
      <c r="E262" s="54"/>
      <c r="F262" s="54"/>
      <c r="G262" s="54"/>
      <c r="H262" s="56"/>
      <c r="K262" s="111"/>
      <c r="L262" s="111"/>
      <c r="M262" s="111"/>
      <c r="N262" s="111"/>
    </row>
    <row r="263" spans="1:14" ht="14.25" hidden="1" outlineLevel="1">
      <c r="A263" s="59" t="s">
        <v>320</v>
      </c>
      <c r="D263" s="54"/>
      <c r="E263" s="54"/>
      <c r="F263" s="54"/>
      <c r="G263" s="54"/>
      <c r="H263" s="56"/>
      <c r="K263" s="111"/>
      <c r="L263" s="111"/>
      <c r="M263" s="111"/>
      <c r="N263" s="111"/>
    </row>
    <row r="264" spans="1:14" ht="14.25" hidden="1" outlineLevel="1">
      <c r="A264" s="59" t="s">
        <v>321</v>
      </c>
      <c r="D264" s="54"/>
      <c r="E264" s="54"/>
      <c r="F264" s="54"/>
      <c r="G264" s="54"/>
      <c r="H264" s="56"/>
      <c r="K264" s="111"/>
      <c r="L264" s="111"/>
      <c r="M264" s="111"/>
      <c r="N264" s="111"/>
    </row>
    <row r="265" spans="1:14" ht="14.25" hidden="1" outlineLevel="1">
      <c r="A265" s="59" t="s">
        <v>322</v>
      </c>
      <c r="D265" s="54"/>
      <c r="E265" s="54"/>
      <c r="F265" s="54"/>
      <c r="G265" s="54"/>
      <c r="H265" s="56"/>
      <c r="K265" s="111"/>
      <c r="L265" s="111"/>
      <c r="M265" s="111"/>
      <c r="N265" s="111"/>
    </row>
    <row r="266" spans="1:14" ht="14.25" hidden="1" outlineLevel="1">
      <c r="A266" s="59" t="s">
        <v>323</v>
      </c>
      <c r="D266" s="54"/>
      <c r="E266" s="54"/>
      <c r="F266" s="54"/>
      <c r="G266" s="54"/>
      <c r="H266" s="56"/>
      <c r="K266" s="111"/>
      <c r="L266" s="111"/>
      <c r="M266" s="111"/>
      <c r="N266" s="111"/>
    </row>
    <row r="267" spans="1:14" ht="14.25" hidden="1" outlineLevel="1">
      <c r="A267" s="59" t="s">
        <v>324</v>
      </c>
      <c r="D267" s="54"/>
      <c r="E267" s="54"/>
      <c r="F267" s="54"/>
      <c r="G267" s="54"/>
      <c r="H267" s="56"/>
      <c r="K267" s="111"/>
      <c r="L267" s="111"/>
      <c r="M267" s="111"/>
      <c r="N267" s="111"/>
    </row>
    <row r="268" spans="1:14" ht="14.25" hidden="1" outlineLevel="1">
      <c r="A268" s="59" t="s">
        <v>325</v>
      </c>
      <c r="D268" s="54"/>
      <c r="E268" s="54"/>
      <c r="F268" s="54"/>
      <c r="G268" s="54"/>
      <c r="H268" s="56"/>
      <c r="K268" s="111"/>
      <c r="L268" s="111"/>
      <c r="M268" s="111"/>
      <c r="N268" s="111"/>
    </row>
    <row r="269" spans="1:14" ht="14.25" hidden="1" outlineLevel="1">
      <c r="A269" s="59" t="s">
        <v>326</v>
      </c>
      <c r="D269" s="54"/>
      <c r="E269" s="54"/>
      <c r="F269" s="54"/>
      <c r="G269" s="54"/>
      <c r="H269" s="56"/>
      <c r="K269" s="111"/>
      <c r="L269" s="111"/>
      <c r="M269" s="111"/>
      <c r="N269" s="111"/>
    </row>
    <row r="270" spans="1:14" ht="14.25" hidden="1" outlineLevel="1">
      <c r="A270" s="59" t="s">
        <v>327</v>
      </c>
      <c r="D270" s="54"/>
      <c r="E270" s="54"/>
      <c r="F270" s="54"/>
      <c r="G270" s="54"/>
      <c r="H270" s="56"/>
      <c r="K270" s="111"/>
      <c r="L270" s="111"/>
      <c r="M270" s="111"/>
      <c r="N270" s="111"/>
    </row>
    <row r="271" spans="1:14" ht="14.25" hidden="1" outlineLevel="1">
      <c r="A271" s="59" t="s">
        <v>328</v>
      </c>
      <c r="D271" s="54"/>
      <c r="E271" s="54"/>
      <c r="F271" s="54"/>
      <c r="G271" s="54"/>
      <c r="H271" s="56"/>
      <c r="K271" s="111"/>
      <c r="L271" s="111"/>
      <c r="M271" s="111"/>
      <c r="N271" s="111"/>
    </row>
    <row r="272" spans="1:14" ht="14.25" hidden="1" outlineLevel="1">
      <c r="A272" s="59" t="s">
        <v>329</v>
      </c>
      <c r="D272" s="54"/>
      <c r="E272" s="54"/>
      <c r="F272" s="54"/>
      <c r="G272" s="54"/>
      <c r="H272" s="56"/>
      <c r="K272" s="111"/>
      <c r="L272" s="111"/>
      <c r="M272" s="111"/>
      <c r="N272" s="111"/>
    </row>
    <row r="273" spans="1:14" ht="14.25" hidden="1" outlineLevel="1">
      <c r="A273" s="59" t="s">
        <v>330</v>
      </c>
      <c r="D273" s="54"/>
      <c r="E273" s="54"/>
      <c r="F273" s="54"/>
      <c r="G273" s="54"/>
      <c r="H273" s="56"/>
      <c r="K273" s="111"/>
      <c r="L273" s="111"/>
      <c r="M273" s="111"/>
      <c r="N273" s="111"/>
    </row>
    <row r="274" spans="1:14" ht="14.25" hidden="1" outlineLevel="1">
      <c r="A274" s="59" t="s">
        <v>331</v>
      </c>
      <c r="D274" s="54"/>
      <c r="E274" s="54"/>
      <c r="F274" s="54"/>
      <c r="G274" s="54"/>
      <c r="H274" s="56"/>
      <c r="K274" s="111"/>
      <c r="L274" s="111"/>
      <c r="M274" s="111"/>
      <c r="N274" s="111"/>
    </row>
    <row r="275" spans="1:14" ht="14.25" hidden="1" outlineLevel="1">
      <c r="A275" s="59" t="s">
        <v>332</v>
      </c>
      <c r="D275" s="54"/>
      <c r="E275" s="54"/>
      <c r="F275" s="54"/>
      <c r="G275" s="54"/>
      <c r="H275" s="56"/>
      <c r="K275" s="111"/>
      <c r="L275" s="111"/>
      <c r="M275" s="111"/>
      <c r="N275" s="111"/>
    </row>
    <row r="276" spans="1:14" ht="14.25" hidden="1" outlineLevel="1">
      <c r="A276" s="59" t="s">
        <v>333</v>
      </c>
      <c r="D276" s="54"/>
      <c r="E276" s="54"/>
      <c r="F276" s="54"/>
      <c r="G276" s="54"/>
      <c r="H276" s="56"/>
      <c r="K276" s="111"/>
      <c r="L276" s="111"/>
      <c r="M276" s="111"/>
      <c r="N276" s="111"/>
    </row>
    <row r="277" spans="1:14" ht="14.25" hidden="1" outlineLevel="1">
      <c r="A277" s="59" t="s">
        <v>334</v>
      </c>
      <c r="D277" s="54"/>
      <c r="E277" s="54"/>
      <c r="F277" s="54"/>
      <c r="G277" s="54"/>
      <c r="H277" s="56"/>
      <c r="K277" s="111"/>
      <c r="L277" s="111"/>
      <c r="M277" s="111"/>
      <c r="N277" s="111"/>
    </row>
    <row r="278" spans="1:14" ht="14.25" hidden="1" outlineLevel="1">
      <c r="A278" s="59" t="s">
        <v>335</v>
      </c>
      <c r="D278" s="54"/>
      <c r="E278" s="54"/>
      <c r="F278" s="54"/>
      <c r="G278" s="54"/>
      <c r="H278" s="56"/>
      <c r="K278" s="111"/>
      <c r="L278" s="111"/>
      <c r="M278" s="111"/>
      <c r="N278" s="111"/>
    </row>
    <row r="279" spans="1:14" ht="14.25" hidden="1" outlineLevel="1">
      <c r="A279" s="59" t="s">
        <v>336</v>
      </c>
      <c r="D279" s="54"/>
      <c r="E279" s="54"/>
      <c r="F279" s="54"/>
      <c r="G279" s="54"/>
      <c r="H279" s="56"/>
      <c r="K279" s="111"/>
      <c r="L279" s="111"/>
      <c r="M279" s="111"/>
      <c r="N279" s="111"/>
    </row>
    <row r="280" spans="1:14" ht="14.25" hidden="1" outlineLevel="1">
      <c r="A280" s="59" t="s">
        <v>337</v>
      </c>
      <c r="D280" s="54"/>
      <c r="E280" s="54"/>
      <c r="F280" s="54"/>
      <c r="G280" s="54"/>
      <c r="H280" s="56"/>
      <c r="K280" s="111"/>
      <c r="L280" s="111"/>
      <c r="M280" s="111"/>
      <c r="N280" s="111"/>
    </row>
    <row r="281" spans="1:14" ht="14.25" hidden="1" outlineLevel="1">
      <c r="A281" s="59" t="s">
        <v>338</v>
      </c>
      <c r="D281" s="54"/>
      <c r="E281" s="54"/>
      <c r="F281" s="54"/>
      <c r="G281" s="54"/>
      <c r="H281" s="56"/>
      <c r="K281" s="111"/>
      <c r="L281" s="111"/>
      <c r="M281" s="111"/>
      <c r="N281" s="111"/>
    </row>
    <row r="282" spans="1:14" ht="14.25" hidden="1" outlineLevel="1">
      <c r="A282" s="59" t="s">
        <v>339</v>
      </c>
      <c r="D282" s="54"/>
      <c r="E282" s="54"/>
      <c r="F282" s="54"/>
      <c r="G282" s="54"/>
      <c r="H282" s="56"/>
      <c r="K282" s="111"/>
      <c r="L282" s="111"/>
      <c r="M282" s="111"/>
      <c r="N282" s="111"/>
    </row>
    <row r="283" spans="1:14" ht="14.25" hidden="1" outlineLevel="1">
      <c r="A283" s="59" t="s">
        <v>340</v>
      </c>
      <c r="D283" s="54"/>
      <c r="E283" s="54"/>
      <c r="F283" s="54"/>
      <c r="G283" s="54"/>
      <c r="H283" s="56"/>
      <c r="K283" s="111"/>
      <c r="L283" s="111"/>
      <c r="M283" s="111"/>
      <c r="N283" s="111"/>
    </row>
    <row r="284" spans="1:14" ht="14.25" hidden="1" outlineLevel="1">
      <c r="A284" s="59" t="s">
        <v>341</v>
      </c>
      <c r="D284" s="54"/>
      <c r="E284" s="54"/>
      <c r="F284" s="54"/>
      <c r="G284" s="54"/>
      <c r="H284" s="56"/>
      <c r="K284" s="111"/>
      <c r="L284" s="111"/>
      <c r="M284" s="111"/>
      <c r="N284" s="111"/>
    </row>
    <row r="285" spans="1:13" ht="15" customHeight="1" collapsed="1">
      <c r="A285" s="73"/>
      <c r="B285" s="73" t="s">
        <v>342</v>
      </c>
      <c r="C285" s="73" t="s">
        <v>343</v>
      </c>
      <c r="D285" s="73" t="s">
        <v>343</v>
      </c>
      <c r="E285" s="73"/>
      <c r="F285" s="74"/>
      <c r="G285" s="75"/>
      <c r="H285" s="56"/>
      <c r="I285" s="66"/>
      <c r="J285" s="66"/>
      <c r="K285" s="66"/>
      <c r="L285" s="66"/>
      <c r="M285" s="68"/>
    </row>
    <row r="286" spans="1:13" ht="15" customHeight="1">
      <c r="A286" s="112" t="s">
        <v>344</v>
      </c>
      <c r="B286" s="113"/>
      <c r="C286" s="113"/>
      <c r="D286" s="113"/>
      <c r="E286" s="113"/>
      <c r="F286" s="114"/>
      <c r="G286" s="113"/>
      <c r="H286" s="56"/>
      <c r="I286" s="66"/>
      <c r="J286" s="66"/>
      <c r="K286" s="66"/>
      <c r="L286" s="66"/>
      <c r="M286" s="68"/>
    </row>
    <row r="287" spans="1:13" ht="15" customHeight="1">
      <c r="A287" s="112" t="s">
        <v>345</v>
      </c>
      <c r="B287" s="113"/>
      <c r="C287" s="113"/>
      <c r="D287" s="113"/>
      <c r="E287" s="113"/>
      <c r="F287" s="114"/>
      <c r="G287" s="113"/>
      <c r="H287" s="56"/>
      <c r="I287" s="66"/>
      <c r="J287" s="66"/>
      <c r="K287" s="66"/>
      <c r="L287" s="66"/>
      <c r="M287" s="68"/>
    </row>
    <row r="288" spans="1:14" ht="14.25">
      <c r="A288" s="59" t="s">
        <v>346</v>
      </c>
      <c r="B288" s="79" t="s">
        <v>1902</v>
      </c>
      <c r="C288" s="77">
        <f>ROW(B38)</f>
        <v>38</v>
      </c>
      <c r="D288" s="92"/>
      <c r="E288" s="92"/>
      <c r="F288" s="92"/>
      <c r="G288" s="92"/>
      <c r="H288" s="56"/>
      <c r="I288" s="79"/>
      <c r="J288" s="77"/>
      <c r="L288" s="92"/>
      <c r="M288" s="92"/>
      <c r="N288" s="92"/>
    </row>
    <row r="289" spans="1:13" ht="14.25">
      <c r="A289" s="59" t="s">
        <v>347</v>
      </c>
      <c r="B289" s="79" t="s">
        <v>1903</v>
      </c>
      <c r="C289" s="77">
        <f>ROW(B39)</f>
        <v>39</v>
      </c>
      <c r="E289" s="92"/>
      <c r="F289" s="92"/>
      <c r="H289" s="56"/>
      <c r="I289" s="79"/>
      <c r="J289" s="77"/>
      <c r="L289" s="92"/>
      <c r="M289" s="92"/>
    </row>
    <row r="290" spans="1:14" ht="14.25">
      <c r="A290" s="59" t="s">
        <v>348</v>
      </c>
      <c r="B290" s="79" t="s">
        <v>1904</v>
      </c>
      <c r="C290" s="77" t="s">
        <v>349</v>
      </c>
      <c r="D290" s="77" t="e">
        <f>ROW(#REF!)&amp;" for Public Sector Assets"</f>
        <v>#REF!</v>
      </c>
      <c r="E290" s="115"/>
      <c r="F290" s="92"/>
      <c r="G290" s="115"/>
      <c r="H290" s="56"/>
      <c r="I290" s="79"/>
      <c r="J290" s="77"/>
      <c r="K290" s="77"/>
      <c r="L290" s="115"/>
      <c r="M290" s="92"/>
      <c r="N290" s="115"/>
    </row>
    <row r="291" spans="1:10" ht="14.25">
      <c r="A291" s="59" t="s">
        <v>350</v>
      </c>
      <c r="B291" s="79" t="s">
        <v>1905</v>
      </c>
      <c r="C291" s="77">
        <f>ROW(B52)</f>
        <v>52</v>
      </c>
      <c r="H291" s="56"/>
      <c r="I291" s="79"/>
      <c r="J291" s="77"/>
    </row>
    <row r="292" spans="1:14" ht="14.25">
      <c r="A292" s="59" t="s">
        <v>351</v>
      </c>
      <c r="B292" s="79" t="s">
        <v>1906</v>
      </c>
      <c r="C292" s="116" t="s">
        <v>352</v>
      </c>
      <c r="D292" s="77" t="s">
        <v>353</v>
      </c>
      <c r="E292" s="115"/>
      <c r="F292" s="77" t="e">
        <f>ROW(#REF!)&amp;" for Public Sector Assets"</f>
        <v>#REF!</v>
      </c>
      <c r="G292" s="115"/>
      <c r="H292" s="56"/>
      <c r="I292" s="79"/>
      <c r="J292" s="111"/>
      <c r="K292" s="77"/>
      <c r="L292" s="115"/>
      <c r="N292" s="115"/>
    </row>
    <row r="293" spans="1:13" ht="14.25">
      <c r="A293" s="59" t="s">
        <v>354</v>
      </c>
      <c r="B293" s="79" t="s">
        <v>1907</v>
      </c>
      <c r="C293" s="77" t="s">
        <v>355</v>
      </c>
      <c r="D293" s="77">
        <f>ROW(B228)</f>
        <v>228</v>
      </c>
      <c r="F293" s="77" t="e">
        <f>ROW(#REF!)&amp;" for Public Sector Assets"</f>
        <v>#REF!</v>
      </c>
      <c r="H293" s="56"/>
      <c r="I293" s="79"/>
      <c r="M293" s="115"/>
    </row>
    <row r="294" spans="1:13" ht="14.25">
      <c r="A294" s="59" t="s">
        <v>356</v>
      </c>
      <c r="B294" s="79" t="s">
        <v>1908</v>
      </c>
      <c r="C294" s="77">
        <f>ROW(B111)</f>
        <v>111</v>
      </c>
      <c r="F294" s="115"/>
      <c r="H294" s="56"/>
      <c r="I294" s="79"/>
      <c r="J294" s="77"/>
      <c r="M294" s="115"/>
    </row>
    <row r="295" spans="1:13" ht="14.25">
      <c r="A295" s="59" t="s">
        <v>357</v>
      </c>
      <c r="B295" s="79" t="s">
        <v>1909</v>
      </c>
      <c r="C295" s="77">
        <f>ROW(B163)</f>
        <v>163</v>
      </c>
      <c r="E295" s="115"/>
      <c r="F295" s="115"/>
      <c r="H295" s="56"/>
      <c r="I295" s="79"/>
      <c r="J295" s="77"/>
      <c r="L295" s="115"/>
      <c r="M295" s="115"/>
    </row>
    <row r="296" spans="1:13" ht="14.25">
      <c r="A296" s="59" t="s">
        <v>358</v>
      </c>
      <c r="B296" s="79" t="s">
        <v>1910</v>
      </c>
      <c r="C296" s="77">
        <f>ROW(B137)</f>
        <v>137</v>
      </c>
      <c r="E296" s="115"/>
      <c r="F296" s="115"/>
      <c r="H296" s="56"/>
      <c r="I296" s="79"/>
      <c r="J296" s="77"/>
      <c r="L296" s="115"/>
      <c r="M296" s="115"/>
    </row>
    <row r="297" spans="1:12" ht="15" customHeight="1">
      <c r="A297" s="59" t="s">
        <v>359</v>
      </c>
      <c r="B297" s="59" t="s">
        <v>360</v>
      </c>
      <c r="C297" s="77" t="s">
        <v>361</v>
      </c>
      <c r="E297" s="115"/>
      <c r="H297" s="56"/>
      <c r="J297" s="77"/>
      <c r="L297" s="115"/>
    </row>
    <row r="298" spans="1:12" ht="14.25">
      <c r="A298" s="59" t="s">
        <v>362</v>
      </c>
      <c r="B298" s="79" t="s">
        <v>1911</v>
      </c>
      <c r="C298" s="77">
        <f>ROW(B65)</f>
        <v>65</v>
      </c>
      <c r="E298" s="115"/>
      <c r="H298" s="56"/>
      <c r="I298" s="79"/>
      <c r="J298" s="77"/>
      <c r="L298" s="115"/>
    </row>
    <row r="299" spans="1:12" ht="14.25">
      <c r="A299" s="59" t="s">
        <v>363</v>
      </c>
      <c r="B299" s="79" t="s">
        <v>1912</v>
      </c>
      <c r="C299" s="77">
        <f>ROW(B88)</f>
        <v>88</v>
      </c>
      <c r="E299" s="115"/>
      <c r="H299" s="56"/>
      <c r="I299" s="79"/>
      <c r="J299" s="77"/>
      <c r="L299" s="115"/>
    </row>
    <row r="300" spans="1:12" ht="14.25">
      <c r="A300" s="59" t="s">
        <v>364</v>
      </c>
      <c r="B300" s="79" t="s">
        <v>1913</v>
      </c>
      <c r="C300" s="77" t="s">
        <v>365</v>
      </c>
      <c r="D300" s="77" t="e">
        <f>ROW(#REF!)&amp;" for Public Sector Assets"</f>
        <v>#REF!</v>
      </c>
      <c r="E300" s="115"/>
      <c r="H300" s="56"/>
      <c r="I300" s="79"/>
      <c r="J300" s="77"/>
      <c r="K300" s="77"/>
      <c r="L300" s="115"/>
    </row>
    <row r="301" spans="1:12" ht="14.25" hidden="1" outlineLevel="1">
      <c r="A301" s="59" t="s">
        <v>366</v>
      </c>
      <c r="B301" s="79"/>
      <c r="C301" s="77"/>
      <c r="D301" s="77"/>
      <c r="E301" s="115"/>
      <c r="H301" s="56"/>
      <c r="I301" s="79"/>
      <c r="J301" s="77"/>
      <c r="K301" s="77"/>
      <c r="L301" s="115"/>
    </row>
    <row r="302" spans="1:12" ht="14.25" hidden="1" outlineLevel="1">
      <c r="A302" s="59" t="s">
        <v>367</v>
      </c>
      <c r="B302" s="79"/>
      <c r="C302" s="77"/>
      <c r="D302" s="77"/>
      <c r="E302" s="115"/>
      <c r="H302" s="56"/>
      <c r="I302" s="79"/>
      <c r="J302" s="77"/>
      <c r="K302" s="77"/>
      <c r="L302" s="115"/>
    </row>
    <row r="303" spans="1:12" ht="14.25" hidden="1" outlineLevel="1">
      <c r="A303" s="59" t="s">
        <v>368</v>
      </c>
      <c r="B303" s="79"/>
      <c r="C303" s="77"/>
      <c r="D303" s="77"/>
      <c r="E303" s="115"/>
      <c r="H303" s="56"/>
      <c r="I303" s="79"/>
      <c r="J303" s="77"/>
      <c r="K303" s="77"/>
      <c r="L303" s="115"/>
    </row>
    <row r="304" spans="1:12" ht="14.25" hidden="1" outlineLevel="1">
      <c r="A304" s="59" t="s">
        <v>369</v>
      </c>
      <c r="B304" s="79"/>
      <c r="C304" s="77"/>
      <c r="D304" s="77"/>
      <c r="E304" s="115"/>
      <c r="H304" s="56"/>
      <c r="I304" s="79"/>
      <c r="J304" s="77"/>
      <c r="K304" s="77"/>
      <c r="L304" s="115"/>
    </row>
    <row r="305" spans="1:12" ht="14.25" hidden="1" outlineLevel="1">
      <c r="A305" s="59" t="s">
        <v>370</v>
      </c>
      <c r="B305" s="79"/>
      <c r="C305" s="77"/>
      <c r="D305" s="77"/>
      <c r="E305" s="115"/>
      <c r="H305" s="56"/>
      <c r="I305" s="79"/>
      <c r="J305" s="77"/>
      <c r="K305" s="77"/>
      <c r="L305" s="115"/>
    </row>
    <row r="306" spans="1:12" ht="14.25" hidden="1" outlineLevel="1">
      <c r="A306" s="59" t="s">
        <v>371</v>
      </c>
      <c r="B306" s="79"/>
      <c r="C306" s="77"/>
      <c r="D306" s="77"/>
      <c r="E306" s="115"/>
      <c r="H306" s="56"/>
      <c r="I306" s="79"/>
      <c r="J306" s="77"/>
      <c r="K306" s="77"/>
      <c r="L306" s="115"/>
    </row>
    <row r="307" spans="1:12" ht="14.25" hidden="1" outlineLevel="1">
      <c r="A307" s="59" t="s">
        <v>372</v>
      </c>
      <c r="B307" s="79"/>
      <c r="C307" s="77"/>
      <c r="D307" s="77"/>
      <c r="E307" s="115"/>
      <c r="H307" s="56"/>
      <c r="I307" s="79"/>
      <c r="J307" s="77"/>
      <c r="K307" s="77"/>
      <c r="L307" s="115"/>
    </row>
    <row r="308" spans="1:12" ht="14.25" hidden="1" outlineLevel="1">
      <c r="A308" s="59" t="s">
        <v>373</v>
      </c>
      <c r="B308" s="79"/>
      <c r="C308" s="77"/>
      <c r="D308" s="77"/>
      <c r="E308" s="115"/>
      <c r="H308" s="56"/>
      <c r="I308" s="79"/>
      <c r="J308" s="77"/>
      <c r="K308" s="77"/>
      <c r="L308" s="115"/>
    </row>
    <row r="309" spans="1:12" ht="14.25" hidden="1" outlineLevel="1">
      <c r="A309" s="59" t="s">
        <v>374</v>
      </c>
      <c r="B309" s="79"/>
      <c r="C309" s="77"/>
      <c r="D309" s="77"/>
      <c r="E309" s="115"/>
      <c r="H309" s="56"/>
      <c r="I309" s="79"/>
      <c r="J309" s="77"/>
      <c r="K309" s="77"/>
      <c r="L309" s="115"/>
    </row>
    <row r="310" spans="1:8" ht="14.25" hidden="1" outlineLevel="1">
      <c r="A310" s="59" t="s">
        <v>375</v>
      </c>
      <c r="H310" s="56"/>
    </row>
    <row r="311" spans="1:13" ht="15" customHeight="1" collapsed="1">
      <c r="A311" s="74"/>
      <c r="B311" s="73" t="s">
        <v>376</v>
      </c>
      <c r="C311" s="74"/>
      <c r="D311" s="74"/>
      <c r="E311" s="74"/>
      <c r="F311" s="74"/>
      <c r="G311" s="75"/>
      <c r="H311" s="56"/>
      <c r="I311" s="66"/>
      <c r="J311" s="68"/>
      <c r="K311" s="68"/>
      <c r="L311" s="68"/>
      <c r="M311" s="68"/>
    </row>
    <row r="312" spans="1:10" ht="14.25">
      <c r="A312" s="59" t="s">
        <v>377</v>
      </c>
      <c r="B312" s="89" t="s">
        <v>378</v>
      </c>
      <c r="C312" s="59" t="s">
        <v>1914</v>
      </c>
      <c r="H312" s="56"/>
      <c r="I312" s="89"/>
      <c r="J312" s="77"/>
    </row>
    <row r="313" spans="1:10" ht="14.25" hidden="1" outlineLevel="1">
      <c r="A313" s="59" t="s">
        <v>379</v>
      </c>
      <c r="B313" s="89"/>
      <c r="C313" s="77"/>
      <c r="H313" s="56"/>
      <c r="I313" s="89"/>
      <c r="J313" s="77"/>
    </row>
    <row r="314" spans="1:10" ht="14.25" hidden="1" outlineLevel="1">
      <c r="A314" s="59" t="s">
        <v>380</v>
      </c>
      <c r="B314" s="89"/>
      <c r="C314" s="77"/>
      <c r="H314" s="56"/>
      <c r="I314" s="89"/>
      <c r="J314" s="77"/>
    </row>
    <row r="315" spans="1:10" ht="14.25" hidden="1" outlineLevel="1">
      <c r="A315" s="59" t="s">
        <v>381</v>
      </c>
      <c r="B315" s="89"/>
      <c r="C315" s="77"/>
      <c r="H315" s="56"/>
      <c r="I315" s="89"/>
      <c r="J315" s="77"/>
    </row>
    <row r="316" spans="1:10" ht="14.25" hidden="1" outlineLevel="1">
      <c r="A316" s="59" t="s">
        <v>382</v>
      </c>
      <c r="B316" s="89"/>
      <c r="C316" s="77"/>
      <c r="H316" s="56"/>
      <c r="I316" s="89"/>
      <c r="J316" s="77"/>
    </row>
    <row r="317" spans="1:10" ht="14.25" hidden="1" outlineLevel="1">
      <c r="A317" s="59" t="s">
        <v>383</v>
      </c>
      <c r="B317" s="89"/>
      <c r="C317" s="77"/>
      <c r="H317" s="56"/>
      <c r="I317" s="89"/>
      <c r="J317" s="77"/>
    </row>
    <row r="318" spans="1:10" ht="14.25" hidden="1" outlineLevel="1">
      <c r="A318" s="59" t="s">
        <v>384</v>
      </c>
      <c r="B318" s="89"/>
      <c r="C318" s="77"/>
      <c r="H318" s="56"/>
      <c r="I318" s="89"/>
      <c r="J318" s="77"/>
    </row>
    <row r="319" spans="1:13" ht="15" customHeight="1" collapsed="1">
      <c r="A319" s="74"/>
      <c r="B319" s="73" t="s">
        <v>385</v>
      </c>
      <c r="C319" s="74"/>
      <c r="D319" s="74"/>
      <c r="E319" s="74"/>
      <c r="F319" s="74"/>
      <c r="G319" s="75"/>
      <c r="H319" s="56"/>
      <c r="I319" s="66"/>
      <c r="J319" s="68"/>
      <c r="K319" s="68"/>
      <c r="L319" s="68"/>
      <c r="M319" s="68"/>
    </row>
    <row r="320" spans="1:13" ht="15" customHeight="1" hidden="1" outlineLevel="1">
      <c r="A320" s="84"/>
      <c r="B320" s="85" t="s">
        <v>386</v>
      </c>
      <c r="C320" s="84"/>
      <c r="D320" s="84"/>
      <c r="E320" s="86"/>
      <c r="F320" s="87"/>
      <c r="G320" s="87"/>
      <c r="H320" s="56"/>
      <c r="L320" s="56"/>
      <c r="M320" s="56"/>
    </row>
    <row r="321" spans="1:8" ht="14.25" hidden="1" outlineLevel="1">
      <c r="A321" s="59" t="s">
        <v>387</v>
      </c>
      <c r="B321" s="79" t="s">
        <v>1915</v>
      </c>
      <c r="C321" s="79"/>
      <c r="H321" s="56"/>
    </row>
    <row r="322" spans="1:8" ht="14.25" hidden="1" outlineLevel="1">
      <c r="A322" s="59" t="s">
        <v>388</v>
      </c>
      <c r="B322" s="79" t="s">
        <v>1916</v>
      </c>
      <c r="C322" s="79"/>
      <c r="H322" s="56"/>
    </row>
    <row r="323" spans="1:8" ht="14.25" hidden="1" outlineLevel="1">
      <c r="A323" s="59" t="s">
        <v>389</v>
      </c>
      <c r="B323" s="79" t="s">
        <v>390</v>
      </c>
      <c r="C323" s="79"/>
      <c r="H323" s="56"/>
    </row>
    <row r="324" spans="1:8" ht="14.25" hidden="1" outlineLevel="1">
      <c r="A324" s="59" t="s">
        <v>391</v>
      </c>
      <c r="B324" s="79" t="s">
        <v>392</v>
      </c>
      <c r="H324" s="56"/>
    </row>
    <row r="325" spans="1:8" ht="14.25" hidden="1" outlineLevel="1">
      <c r="A325" s="59" t="s">
        <v>393</v>
      </c>
      <c r="B325" s="79" t="s">
        <v>394</v>
      </c>
      <c r="H325" s="56"/>
    </row>
    <row r="326" spans="1:8" ht="14.25" hidden="1" outlineLevel="1">
      <c r="A326" s="59" t="s">
        <v>395</v>
      </c>
      <c r="B326" s="79" t="s">
        <v>882</v>
      </c>
      <c r="H326" s="56"/>
    </row>
    <row r="327" spans="1:8" ht="14.25" hidden="1" outlineLevel="1">
      <c r="A327" s="59" t="s">
        <v>396</v>
      </c>
      <c r="B327" s="79" t="s">
        <v>397</v>
      </c>
      <c r="H327" s="56"/>
    </row>
    <row r="328" spans="1:8" ht="14.25" hidden="1" outlineLevel="1">
      <c r="A328" s="59" t="s">
        <v>398</v>
      </c>
      <c r="B328" s="79" t="s">
        <v>399</v>
      </c>
      <c r="H328" s="56"/>
    </row>
    <row r="329" spans="1:8" ht="14.25" hidden="1" outlineLevel="1">
      <c r="A329" s="59" t="s">
        <v>400</v>
      </c>
      <c r="B329" s="79" t="s">
        <v>1917</v>
      </c>
      <c r="H329" s="56"/>
    </row>
    <row r="330" spans="1:8" ht="14.25" hidden="1" outlineLevel="1">
      <c r="A330" s="59" t="s">
        <v>401</v>
      </c>
      <c r="B330" s="97" t="s">
        <v>402</v>
      </c>
      <c r="H330" s="56"/>
    </row>
    <row r="331" spans="1:8" ht="14.25" hidden="1" outlineLevel="1">
      <c r="A331" s="59" t="s">
        <v>403</v>
      </c>
      <c r="B331" s="97" t="s">
        <v>402</v>
      </c>
      <c r="H331" s="56"/>
    </row>
    <row r="332" spans="1:8" ht="14.25" hidden="1" outlineLevel="1">
      <c r="A332" s="59" t="s">
        <v>404</v>
      </c>
      <c r="B332" s="97" t="s">
        <v>402</v>
      </c>
      <c r="H332" s="56"/>
    </row>
    <row r="333" spans="1:8" ht="14.25" hidden="1" outlineLevel="1">
      <c r="A333" s="59" t="s">
        <v>405</v>
      </c>
      <c r="B333" s="97" t="s">
        <v>402</v>
      </c>
      <c r="H333" s="56"/>
    </row>
    <row r="334" spans="1:8" ht="14.25" hidden="1" outlineLevel="1">
      <c r="A334" s="59" t="s">
        <v>406</v>
      </c>
      <c r="B334" s="97" t="s">
        <v>402</v>
      </c>
      <c r="H334" s="56"/>
    </row>
    <row r="335" spans="1:8" ht="14.25" hidden="1" outlineLevel="1">
      <c r="A335" s="59" t="s">
        <v>407</v>
      </c>
      <c r="B335" s="97" t="s">
        <v>402</v>
      </c>
      <c r="H335" s="56"/>
    </row>
    <row r="336" spans="1:8" ht="14.25" hidden="1" outlineLevel="1">
      <c r="A336" s="59" t="s">
        <v>408</v>
      </c>
      <c r="B336" s="97" t="s">
        <v>402</v>
      </c>
      <c r="H336" s="56"/>
    </row>
    <row r="337" spans="1:8" ht="14.25" hidden="1" outlineLevel="1">
      <c r="A337" s="59" t="s">
        <v>409</v>
      </c>
      <c r="B337" s="97" t="s">
        <v>402</v>
      </c>
      <c r="H337" s="56"/>
    </row>
    <row r="338" spans="1:8" ht="14.25" hidden="1" outlineLevel="1">
      <c r="A338" s="59" t="s">
        <v>410</v>
      </c>
      <c r="B338" s="97" t="s">
        <v>402</v>
      </c>
      <c r="H338" s="56"/>
    </row>
    <row r="339" spans="1:8" ht="14.25" hidden="1" outlineLevel="1">
      <c r="A339" s="59" t="s">
        <v>411</v>
      </c>
      <c r="B339" s="97" t="s">
        <v>402</v>
      </c>
      <c r="H339" s="56"/>
    </row>
    <row r="340" spans="1:8" ht="14.25" hidden="1" outlineLevel="1">
      <c r="A340" s="59" t="s">
        <v>412</v>
      </c>
      <c r="B340" s="97" t="s">
        <v>402</v>
      </c>
      <c r="H340" s="56"/>
    </row>
    <row r="341" spans="1:8" ht="14.25" hidden="1" outlineLevel="1">
      <c r="A341" s="59" t="s">
        <v>413</v>
      </c>
      <c r="B341" s="97" t="s">
        <v>402</v>
      </c>
      <c r="H341" s="56"/>
    </row>
    <row r="342" spans="1:8" ht="14.25" hidden="1" outlineLevel="1">
      <c r="A342" s="59" t="s">
        <v>414</v>
      </c>
      <c r="B342" s="97" t="s">
        <v>402</v>
      </c>
      <c r="H342" s="56"/>
    </row>
    <row r="343" spans="1:8" ht="14.25" hidden="1" outlineLevel="1">
      <c r="A343" s="59" t="s">
        <v>415</v>
      </c>
      <c r="B343" s="97" t="s">
        <v>402</v>
      </c>
      <c r="H343" s="56"/>
    </row>
    <row r="344" spans="1:8" ht="14.25" hidden="1" outlineLevel="1">
      <c r="A344" s="59" t="s">
        <v>416</v>
      </c>
      <c r="B344" s="97" t="s">
        <v>402</v>
      </c>
      <c r="H344" s="56"/>
    </row>
    <row r="345" spans="1:8" ht="14.25" hidden="1" outlineLevel="1">
      <c r="A345" s="59" t="s">
        <v>417</v>
      </c>
      <c r="B345" s="97" t="s">
        <v>402</v>
      </c>
      <c r="H345" s="56"/>
    </row>
    <row r="346" spans="1:8" ht="14.25" hidden="1" outlineLevel="1">
      <c r="A346" s="59" t="s">
        <v>418</v>
      </c>
      <c r="B346" s="97" t="s">
        <v>402</v>
      </c>
      <c r="H346" s="56"/>
    </row>
    <row r="347" spans="1:8" ht="14.25" hidden="1" outlineLevel="1">
      <c r="A347" s="59" t="s">
        <v>419</v>
      </c>
      <c r="B347" s="97" t="s">
        <v>402</v>
      </c>
      <c r="H347" s="56"/>
    </row>
    <row r="348" spans="1:8" ht="14.25" hidden="1" outlineLevel="1">
      <c r="A348" s="59" t="s">
        <v>420</v>
      </c>
      <c r="B348" s="97" t="s">
        <v>402</v>
      </c>
      <c r="H348" s="56"/>
    </row>
    <row r="349" spans="1:8" ht="14.25" hidden="1" outlineLevel="1">
      <c r="A349" s="59" t="s">
        <v>421</v>
      </c>
      <c r="B349" s="97" t="s">
        <v>402</v>
      </c>
      <c r="H349" s="56"/>
    </row>
    <row r="350" spans="1:8" ht="14.25" hidden="1" outlineLevel="1">
      <c r="A350" s="59" t="s">
        <v>422</v>
      </c>
      <c r="B350" s="97" t="s">
        <v>402</v>
      </c>
      <c r="H350" s="56"/>
    </row>
    <row r="351" spans="1:8" ht="14.25" hidden="1" outlineLevel="1">
      <c r="A351" s="59" t="s">
        <v>423</v>
      </c>
      <c r="B351" s="97" t="s">
        <v>402</v>
      </c>
      <c r="H351" s="56"/>
    </row>
    <row r="352" spans="1:8" ht="14.25" hidden="1" outlineLevel="1">
      <c r="A352" s="59" t="s">
        <v>424</v>
      </c>
      <c r="B352" s="97" t="s">
        <v>402</v>
      </c>
      <c r="H352" s="56"/>
    </row>
    <row r="353" spans="1:8" ht="14.25" hidden="1" outlineLevel="1">
      <c r="A353" s="59" t="s">
        <v>425</v>
      </c>
      <c r="B353" s="97" t="s">
        <v>402</v>
      </c>
      <c r="H353" s="56"/>
    </row>
    <row r="354" spans="1:8" ht="14.25" hidden="1" outlineLevel="1">
      <c r="A354" s="59" t="s">
        <v>426</v>
      </c>
      <c r="B354" s="97" t="s">
        <v>402</v>
      </c>
      <c r="H354" s="56"/>
    </row>
    <row r="355" spans="1:8" ht="14.25" hidden="1" outlineLevel="1">
      <c r="A355" s="59" t="s">
        <v>427</v>
      </c>
      <c r="B355" s="97" t="s">
        <v>402</v>
      </c>
      <c r="H355" s="56"/>
    </row>
    <row r="356" spans="1:8" ht="14.25" hidden="1" outlineLevel="1">
      <c r="A356" s="59" t="s">
        <v>428</v>
      </c>
      <c r="B356" s="97" t="s">
        <v>402</v>
      </c>
      <c r="H356" s="56"/>
    </row>
    <row r="357" spans="1:8" ht="14.25" hidden="1" outlineLevel="1">
      <c r="A357" s="59" t="s">
        <v>429</v>
      </c>
      <c r="B357" s="97" t="s">
        <v>402</v>
      </c>
      <c r="H357" s="56"/>
    </row>
    <row r="358" spans="1:8" ht="14.25" hidden="1" outlineLevel="1">
      <c r="A358" s="59" t="s">
        <v>430</v>
      </c>
      <c r="B358" s="97" t="s">
        <v>402</v>
      </c>
      <c r="H358" s="56"/>
    </row>
    <row r="359" spans="1:8" ht="14.25" hidden="1" outlineLevel="1">
      <c r="A359" s="59" t="s">
        <v>431</v>
      </c>
      <c r="B359" s="97" t="s">
        <v>402</v>
      </c>
      <c r="H359" s="56"/>
    </row>
    <row r="360" spans="1:8" ht="14.25" hidden="1" outlineLevel="1">
      <c r="A360" s="59" t="s">
        <v>432</v>
      </c>
      <c r="B360" s="97" t="s">
        <v>402</v>
      </c>
      <c r="H360" s="56"/>
    </row>
    <row r="361" spans="1:8" ht="14.25" hidden="1" outlineLevel="1">
      <c r="A361" s="59" t="s">
        <v>433</v>
      </c>
      <c r="B361" s="97" t="s">
        <v>402</v>
      </c>
      <c r="H361" s="56"/>
    </row>
    <row r="362" spans="1:8" ht="14.25" hidden="1" outlineLevel="1">
      <c r="A362" s="59" t="s">
        <v>434</v>
      </c>
      <c r="B362" s="97" t="s">
        <v>402</v>
      </c>
      <c r="H362" s="56"/>
    </row>
    <row r="363" spans="1:8" ht="14.25" hidden="1" outlineLevel="1">
      <c r="A363" s="59" t="s">
        <v>435</v>
      </c>
      <c r="B363" s="97" t="s">
        <v>402</v>
      </c>
      <c r="H363" s="56"/>
    </row>
    <row r="364" spans="1:8" ht="14.25" hidden="1" outlineLevel="1">
      <c r="A364" s="59" t="s">
        <v>436</v>
      </c>
      <c r="B364" s="97" t="s">
        <v>402</v>
      </c>
      <c r="H364" s="56"/>
    </row>
    <row r="365" spans="1:8" ht="14.25" hidden="1" outlineLevel="1">
      <c r="A365" s="59" t="s">
        <v>437</v>
      </c>
      <c r="B365" s="97" t="s">
        <v>402</v>
      </c>
      <c r="H365" s="56"/>
    </row>
    <row r="366" ht="14.25" collapsed="1">
      <c r="H366" s="56"/>
    </row>
    <row r="367" ht="14.25">
      <c r="H367" s="56"/>
    </row>
    <row r="368" ht="14.25">
      <c r="H368" s="56"/>
    </row>
    <row r="369" ht="14.25">
      <c r="H369" s="56"/>
    </row>
    <row r="370" ht="14.25">
      <c r="H370" s="56"/>
    </row>
    <row r="371" ht="14.25">
      <c r="H371" s="56"/>
    </row>
    <row r="372" ht="14.25">
      <c r="H372" s="56"/>
    </row>
    <row r="373" ht="14.25">
      <c r="H373" s="56"/>
    </row>
    <row r="374" ht="14.25">
      <c r="H374" s="56"/>
    </row>
    <row r="375" ht="14.25">
      <c r="H375" s="56"/>
    </row>
    <row r="376" ht="14.25">
      <c r="H376" s="56"/>
    </row>
    <row r="377" ht="14.25">
      <c r="H377" s="56"/>
    </row>
    <row r="378" ht="14.25">
      <c r="H378" s="56"/>
    </row>
    <row r="379" ht="14.25">
      <c r="H379" s="56"/>
    </row>
    <row r="380" ht="14.25">
      <c r="H380" s="56"/>
    </row>
    <row r="381" ht="14.25">
      <c r="H381" s="56"/>
    </row>
    <row r="382" ht="14.25">
      <c r="H382" s="56"/>
    </row>
    <row r="383" ht="14.25">
      <c r="H383" s="56"/>
    </row>
    <row r="384" ht="14.25">
      <c r="H384" s="56"/>
    </row>
    <row r="385" ht="14.25">
      <c r="H385" s="56"/>
    </row>
    <row r="386" ht="14.25">
      <c r="H386" s="56"/>
    </row>
    <row r="387" ht="14.25">
      <c r="H387" s="56"/>
    </row>
    <row r="388" ht="14.25">
      <c r="H388" s="56"/>
    </row>
    <row r="389" ht="14.25">
      <c r="H389" s="56"/>
    </row>
    <row r="390" ht="14.25">
      <c r="H390" s="56"/>
    </row>
    <row r="391" ht="14.25">
      <c r="H391" s="56"/>
    </row>
    <row r="392" ht="14.25">
      <c r="H392" s="56"/>
    </row>
    <row r="393" ht="14.25">
      <c r="H393" s="56"/>
    </row>
    <row r="394" ht="14.25">
      <c r="H394" s="56"/>
    </row>
    <row r="395" ht="14.25">
      <c r="H395" s="56"/>
    </row>
    <row r="396" ht="14.25">
      <c r="H396" s="56"/>
    </row>
    <row r="397" ht="14.25">
      <c r="H397" s="56"/>
    </row>
    <row r="398" ht="14.25">
      <c r="H398" s="56"/>
    </row>
    <row r="399" ht="14.25">
      <c r="H399" s="56"/>
    </row>
    <row r="400" ht="14.25">
      <c r="H400" s="56"/>
    </row>
    <row r="401" ht="14.25">
      <c r="H401" s="56"/>
    </row>
    <row r="402" ht="14.25">
      <c r="H402" s="56"/>
    </row>
    <row r="403" ht="14.25">
      <c r="H403" s="56"/>
    </row>
    <row r="404" ht="14.25">
      <c r="H404" s="56"/>
    </row>
    <row r="405" ht="14.25">
      <c r="H405" s="56"/>
    </row>
    <row r="406" ht="14.25">
      <c r="H406" s="56"/>
    </row>
    <row r="407" ht="14.25">
      <c r="H407" s="56"/>
    </row>
    <row r="408" ht="14.25">
      <c r="H408" s="56"/>
    </row>
    <row r="409" ht="14.25">
      <c r="H409" s="56"/>
    </row>
    <row r="410" ht="14.25">
      <c r="H410" s="56"/>
    </row>
    <row r="411" ht="14.25">
      <c r="H411" s="56"/>
    </row>
    <row r="412" ht="14.25">
      <c r="H412" s="56"/>
    </row>
    <row r="413" ht="14.25">
      <c r="H413" s="56"/>
    </row>
  </sheetData>
  <sheetProtect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display="LCR status"/>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 ref="C16" r:id="rId4" display="https://www.bnpparibasfortis.com/investors/coveredbonds"/>
    <hyperlink ref="C29" r:id="rId5" display="https://www.coveredbondlabel.com/issuer/131/ "/>
    <hyperlink ref="C18" r:id="rId6" display="almt-coveredbond@bnpparibasfortis.com"/>
    <hyperlink ref="C229" r:id="rId7" display="https://www.coveredbondlabel.com/issuer/131/ "/>
  </hyperlinks>
  <printOptions/>
  <pageMargins left="0.7086614173228347" right="0.7086614173228347" top="0.7480314960629921" bottom="0.7480314960629921" header="0.31496062992125984" footer="0.31496062992125984"/>
  <pageSetup fitToHeight="0" horizontalDpi="600" verticalDpi="600" orientation="landscape" paperSize="9" scale="50" r:id="rId9"/>
  <headerFooter>
    <oddHeader>&amp;R&amp;G</oddHeader>
  </headerFooter>
  <rowBreaks count="2" manualBreakCount="2">
    <brk id="110" max="6" man="1"/>
    <brk id="215" max="6" man="1"/>
  </rowBreaks>
  <legacyDrawingHF r:id="rId8"/>
</worksheet>
</file>

<file path=xl/worksheets/sheet20.xml><?xml version="1.0" encoding="utf-8"?>
<worksheet xmlns="http://schemas.openxmlformats.org/spreadsheetml/2006/main" xmlns:r="http://schemas.openxmlformats.org/officeDocument/2006/relationships">
  <dimension ref="A2:B3"/>
  <sheetViews>
    <sheetView showGridLines="0" zoomScalePageLayoutView="0" workbookViewId="0" topLeftCell="A1">
      <selection activeCell="A1" sqref="A1"/>
    </sheetView>
  </sheetViews>
  <sheetFormatPr defaultColWidth="9.140625" defaultRowHeight="12.75"/>
  <sheetData>
    <row r="2" spans="1:2" ht="12.75">
      <c r="A2" t="s">
        <v>1216</v>
      </c>
      <c r="B2">
        <v>0</v>
      </c>
    </row>
    <row r="3" spans="1:2" ht="12.75">
      <c r="A3" t="s">
        <v>1215</v>
      </c>
      <c r="B3">
        <v>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1248</v>
      </c>
    </row>
    <row r="2" spans="1:4" ht="12.75">
      <c r="A2" t="s">
        <v>1219</v>
      </c>
      <c r="B2">
        <v>36213230.59999999</v>
      </c>
      <c r="C2">
        <v>552</v>
      </c>
      <c r="D2">
        <v>0.03331723804925157</v>
      </c>
    </row>
    <row r="3" spans="1:4" ht="12.75">
      <c r="A3" t="s">
        <v>1218</v>
      </c>
      <c r="B3">
        <v>23832639.220000003</v>
      </c>
      <c r="C3">
        <v>153</v>
      </c>
      <c r="D3">
        <v>0.00923466924191212</v>
      </c>
    </row>
    <row r="4" spans="1:4" ht="12.75">
      <c r="A4" t="s">
        <v>1217</v>
      </c>
      <c r="B4">
        <v>1295795423.6899898</v>
      </c>
      <c r="C4">
        <v>15863</v>
      </c>
      <c r="D4">
        <v>0.9574480927088364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86</v>
      </c>
      <c r="B2">
        <v>7.14117208728352E-05</v>
      </c>
    </row>
    <row r="3" spans="1:2" ht="12.75">
      <c r="A3" t="s">
        <v>1220</v>
      </c>
      <c r="B3">
        <v>0.0069108056561273945</v>
      </c>
    </row>
    <row r="4" spans="1:2" ht="12.75">
      <c r="A4" t="s">
        <v>1221</v>
      </c>
      <c r="B4">
        <v>0.03269658954348183</v>
      </c>
    </row>
    <row r="5" spans="1:2" ht="12.75">
      <c r="A5" t="s">
        <v>1222</v>
      </c>
      <c r="B5">
        <v>0.06370321363085336</v>
      </c>
    </row>
    <row r="6" spans="1:2" ht="12.75">
      <c r="A6" t="s">
        <v>1223</v>
      </c>
      <c r="B6">
        <v>0.09165082101040437</v>
      </c>
    </row>
    <row r="7" spans="1:2" ht="12.75">
      <c r="A7" t="s">
        <v>1224</v>
      </c>
      <c r="B7">
        <v>0.11344671633491998</v>
      </c>
    </row>
    <row r="8" spans="1:2" ht="12.75">
      <c r="A8" t="s">
        <v>1225</v>
      </c>
      <c r="B8">
        <v>0.1296280191798892</v>
      </c>
    </row>
    <row r="9" spans="1:2" ht="12.75">
      <c r="A9" t="s">
        <v>1226</v>
      </c>
      <c r="B9">
        <v>0.13718918208226685</v>
      </c>
    </row>
    <row r="10" spans="1:2" ht="12.75">
      <c r="A10" t="s">
        <v>1227</v>
      </c>
      <c r="B10">
        <v>0.1369983999669576</v>
      </c>
    </row>
    <row r="11" spans="1:2" ht="12.75">
      <c r="A11" t="s">
        <v>1228</v>
      </c>
      <c r="B11">
        <v>0.1341715410798989</v>
      </c>
    </row>
    <row r="12" spans="1:2" ht="12.75">
      <c r="A12" t="s">
        <v>1229</v>
      </c>
      <c r="B12">
        <v>0.13825239943440157</v>
      </c>
    </row>
    <row r="13" spans="1:2" ht="12.75">
      <c r="A13" t="s">
        <v>1230</v>
      </c>
      <c r="B13">
        <v>0.009382960882586631</v>
      </c>
    </row>
    <row r="14" spans="1:2" ht="12.75">
      <c r="A14" t="s">
        <v>1231</v>
      </c>
      <c r="B14">
        <v>0.002517046512992067</v>
      </c>
    </row>
    <row r="15" spans="1:2" ht="12.75">
      <c r="A15" t="s">
        <v>1232</v>
      </c>
      <c r="B15">
        <v>0.003380892964347666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1233</v>
      </c>
      <c r="B2">
        <v>0.0013862102142754497</v>
      </c>
    </row>
    <row r="3" spans="1:2" ht="12.75">
      <c r="A3" t="s">
        <v>1234</v>
      </c>
      <c r="B3">
        <v>0.0100497741035201</v>
      </c>
    </row>
    <row r="4" spans="1:2" ht="12.75">
      <c r="A4" t="s">
        <v>1235</v>
      </c>
      <c r="B4">
        <v>0.024308383280374636</v>
      </c>
    </row>
    <row r="5" spans="1:2" ht="12.75">
      <c r="A5" t="s">
        <v>1236</v>
      </c>
      <c r="B5">
        <v>0.09246111919593601</v>
      </c>
    </row>
    <row r="6" spans="1:2" ht="12.75">
      <c r="A6" t="s">
        <v>1237</v>
      </c>
      <c r="B6">
        <v>0.2903052885718125</v>
      </c>
    </row>
    <row r="7" spans="1:2" ht="12.75">
      <c r="A7" t="s">
        <v>1238</v>
      </c>
      <c r="B7">
        <v>0.016128730585707525</v>
      </c>
    </row>
    <row r="8" spans="1:2" ht="12.75">
      <c r="A8" t="s">
        <v>1239</v>
      </c>
      <c r="B8">
        <v>0.024077323810878036</v>
      </c>
    </row>
    <row r="9" spans="1:2" ht="12.75">
      <c r="A9" t="s">
        <v>1240</v>
      </c>
      <c r="B9">
        <v>0.05462337414748003</v>
      </c>
    </row>
    <row r="10" spans="1:2" ht="12.75">
      <c r="A10" t="s">
        <v>1241</v>
      </c>
      <c r="B10">
        <v>0.08442175293516814</v>
      </c>
    </row>
    <row r="11" spans="1:2" ht="12.75">
      <c r="A11" t="s">
        <v>1242</v>
      </c>
      <c r="B11">
        <v>0.07710560707983699</v>
      </c>
    </row>
    <row r="12" spans="1:2" ht="12.75">
      <c r="A12" t="s">
        <v>1243</v>
      </c>
      <c r="B12">
        <v>0.17212349301284843</v>
      </c>
    </row>
    <row r="13" spans="1:2" ht="12.75">
      <c r="A13" t="s">
        <v>1244</v>
      </c>
      <c r="B13">
        <v>0.06510847687155874</v>
      </c>
    </row>
    <row r="14" spans="1:2" ht="12.75">
      <c r="A14" t="s">
        <v>1245</v>
      </c>
      <c r="B14">
        <v>0.026502769307885053</v>
      </c>
    </row>
    <row r="15" spans="1:2" ht="12.75">
      <c r="A15" t="s">
        <v>1246</v>
      </c>
      <c r="B15">
        <v>0.06139769688271858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19"/>
  <sheetViews>
    <sheetView showGridLines="0" zoomScalePageLayoutView="0" workbookViewId="0" topLeftCell="A1">
      <selection activeCell="A1" sqref="A1"/>
    </sheetView>
  </sheetViews>
  <sheetFormatPr defaultColWidth="9.140625" defaultRowHeight="12.75"/>
  <sheetData>
    <row r="2" spans="1:2" ht="12.75">
      <c r="A2" t="s">
        <v>1247</v>
      </c>
      <c r="B2">
        <v>0.004134993967830977</v>
      </c>
    </row>
    <row r="3" spans="1:2" ht="12.75">
      <c r="A3" t="s">
        <v>1147</v>
      </c>
      <c r="B3">
        <v>0.00975742344131697</v>
      </c>
    </row>
    <row r="4" spans="1:2" ht="12.75">
      <c r="A4" t="s">
        <v>1148</v>
      </c>
      <c r="B4">
        <v>0.016463548002888264</v>
      </c>
    </row>
    <row r="5" spans="1:2" ht="12.75">
      <c r="A5" t="s">
        <v>1149</v>
      </c>
      <c r="B5">
        <v>0.12826791044973943</v>
      </c>
    </row>
    <row r="6" spans="1:2" ht="12.75">
      <c r="A6" t="s">
        <v>1150</v>
      </c>
      <c r="B6">
        <v>0.08833190940066087</v>
      </c>
    </row>
    <row r="7" spans="1:2" ht="12.75">
      <c r="A7" t="s">
        <v>1151</v>
      </c>
      <c r="B7">
        <v>0.09412686051153869</v>
      </c>
    </row>
    <row r="8" spans="1:2" ht="12.75">
      <c r="A8" t="s">
        <v>1152</v>
      </c>
      <c r="B8">
        <v>0.11894554997842045</v>
      </c>
    </row>
    <row r="9" spans="1:2" ht="12.75">
      <c r="A9" t="s">
        <v>1153</v>
      </c>
      <c r="B9">
        <v>0.04740029740031368</v>
      </c>
    </row>
    <row r="10" spans="1:2" ht="12.75">
      <c r="A10" t="s">
        <v>1154</v>
      </c>
      <c r="B10">
        <v>0.0784786172757286</v>
      </c>
    </row>
    <row r="11" spans="1:2" ht="12.75">
      <c r="A11" t="s">
        <v>1155</v>
      </c>
      <c r="B11">
        <v>0.16772873796406668</v>
      </c>
    </row>
    <row r="12" spans="1:2" ht="12.75">
      <c r="A12" t="s">
        <v>1156</v>
      </c>
      <c r="B12">
        <v>0.025237406747965836</v>
      </c>
    </row>
    <row r="13" spans="1:2" ht="12.75">
      <c r="A13" t="s">
        <v>1157</v>
      </c>
      <c r="B13">
        <v>0.05371783461576867</v>
      </c>
    </row>
    <row r="14" spans="1:2" ht="12.75">
      <c r="A14" t="s">
        <v>1158</v>
      </c>
      <c r="B14">
        <v>0.16057307091332845</v>
      </c>
    </row>
    <row r="15" spans="1:2" ht="12.75">
      <c r="A15" t="s">
        <v>1159</v>
      </c>
      <c r="B15">
        <v>0.002386149481864957</v>
      </c>
    </row>
    <row r="16" spans="1:2" ht="12.75">
      <c r="A16" t="s">
        <v>1160</v>
      </c>
      <c r="B16">
        <v>0.0009697366028705504</v>
      </c>
    </row>
    <row r="17" spans="1:2" ht="12.75">
      <c r="A17" t="s">
        <v>1161</v>
      </c>
      <c r="B17">
        <v>0.0033947798625341493</v>
      </c>
    </row>
    <row r="18" spans="1:2" ht="12.75">
      <c r="A18" t="s">
        <v>1165</v>
      </c>
      <c r="B18">
        <v>3.674277383235089E-05</v>
      </c>
    </row>
    <row r="19" spans="1:2" ht="12.75">
      <c r="A19" t="s">
        <v>1167</v>
      </c>
      <c r="B19">
        <v>4.843060933039483E-05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7"/>
  <sheetViews>
    <sheetView showGridLines="0" zoomScalePageLayoutView="0" workbookViewId="0" topLeftCell="A1">
      <selection activeCell="A1" sqref="A1"/>
    </sheetView>
  </sheetViews>
  <sheetFormatPr defaultColWidth="9.140625" defaultRowHeight="12.75"/>
  <sheetData>
    <row r="2" spans="1:2" ht="12.75">
      <c r="A2" t="s">
        <v>1214</v>
      </c>
      <c r="B2">
        <v>0.9548023119642889</v>
      </c>
    </row>
    <row r="3" spans="1:2" ht="12.75">
      <c r="A3" t="s">
        <v>1247</v>
      </c>
      <c r="B3">
        <v>0.024096103870256638</v>
      </c>
    </row>
    <row r="4" spans="1:2" ht="12.75">
      <c r="A4" t="s">
        <v>1147</v>
      </c>
      <c r="B4">
        <v>0.014590863115539206</v>
      </c>
    </row>
    <row r="5" spans="1:2" ht="12.75">
      <c r="A5" t="s">
        <v>1148</v>
      </c>
      <c r="B5">
        <v>0.0015848890207769404</v>
      </c>
    </row>
    <row r="6" spans="1:2" ht="12.75">
      <c r="A6" t="s">
        <v>1149</v>
      </c>
      <c r="B6">
        <v>0.0041187771288062084</v>
      </c>
    </row>
    <row r="7" spans="1:2" ht="12.75">
      <c r="A7" t="s">
        <v>1150</v>
      </c>
      <c r="B7">
        <v>0.0008070549003322058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sheetPr>
    <pageSetUpPr fitToPage="1"/>
  </sheetPr>
  <dimension ref="B2:K17"/>
  <sheetViews>
    <sheetView showGridLines="0" zoomScalePageLayoutView="0" workbookViewId="0" topLeftCell="B18">
      <selection activeCell="B4" sqref="B4:K18"/>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4.00390625" style="0" customWidth="1"/>
    <col min="7" max="7" width="0.9921875" style="0" customWidth="1"/>
    <col min="8" max="8" width="16.00390625" style="0" customWidth="1"/>
    <col min="9" max="9" width="25.00390625" style="0" customWidth="1"/>
    <col min="10" max="10" width="16.00390625" style="0" customWidth="1"/>
    <col min="11" max="11" width="0.9921875" style="0" customWidth="1"/>
  </cols>
  <sheetData>
    <row r="1" ht="0.75" customHeight="1"/>
    <row r="2" spans="2:11" ht="37.5" customHeight="1">
      <c r="B2" s="1"/>
      <c r="C2" s="1"/>
      <c r="D2" s="1"/>
      <c r="E2" s="1"/>
      <c r="F2" s="1"/>
      <c r="G2" s="1"/>
      <c r="H2" s="1"/>
      <c r="I2" s="1"/>
      <c r="J2" s="1"/>
      <c r="K2" s="1"/>
    </row>
    <row r="3" spans="2:11" ht="8.25" customHeight="1">
      <c r="B3" s="1"/>
      <c r="C3" s="1"/>
      <c r="D3" s="1"/>
      <c r="E3" s="1"/>
      <c r="F3" s="1"/>
      <c r="G3" s="1"/>
      <c r="H3" s="1"/>
      <c r="I3" s="1"/>
      <c r="J3" s="1"/>
      <c r="K3" s="1"/>
    </row>
    <row r="4" spans="2:11" ht="32.25" customHeight="1">
      <c r="B4" s="179" t="s">
        <v>1254</v>
      </c>
      <c r="C4" s="180"/>
      <c r="D4" s="180"/>
      <c r="E4" s="180"/>
      <c r="F4" s="180"/>
      <c r="G4" s="180"/>
      <c r="H4" s="180"/>
      <c r="I4" s="180"/>
      <c r="J4" s="180"/>
      <c r="K4" s="180"/>
    </row>
    <row r="5" spans="2:11" ht="14.25" customHeight="1">
      <c r="B5" s="1"/>
      <c r="C5" s="1"/>
      <c r="D5" s="1"/>
      <c r="E5" s="1"/>
      <c r="F5" s="1"/>
      <c r="G5" s="1"/>
      <c r="H5" s="1"/>
      <c r="I5" s="1"/>
      <c r="J5" s="1"/>
      <c r="K5" s="1"/>
    </row>
    <row r="6" spans="2:11" ht="21" customHeight="1">
      <c r="B6" s="263" t="s">
        <v>1089</v>
      </c>
      <c r="C6" s="264"/>
      <c r="D6" s="1"/>
      <c r="E6" s="256">
        <v>43069</v>
      </c>
      <c r="F6" s="188"/>
      <c r="G6" s="188"/>
      <c r="H6" s="1"/>
      <c r="I6" s="1"/>
      <c r="J6" s="1"/>
      <c r="K6" s="1"/>
    </row>
    <row r="7" spans="2:11" ht="13.5" customHeight="1">
      <c r="B7" s="1"/>
      <c r="C7" s="1"/>
      <c r="D7" s="1"/>
      <c r="E7" s="1"/>
      <c r="F7" s="1"/>
      <c r="G7" s="1"/>
      <c r="H7" s="1"/>
      <c r="I7" s="1"/>
      <c r="J7" s="1"/>
      <c r="K7" s="1"/>
    </row>
    <row r="8" spans="2:11" ht="18.75" customHeight="1">
      <c r="B8" s="279" t="s">
        <v>1255</v>
      </c>
      <c r="C8" s="190"/>
      <c r="D8" s="190"/>
      <c r="E8" s="190"/>
      <c r="F8" s="190"/>
      <c r="G8" s="190"/>
      <c r="H8" s="190"/>
      <c r="I8" s="190"/>
      <c r="J8" s="190"/>
      <c r="K8" s="191"/>
    </row>
    <row r="9" spans="2:11" ht="15" customHeight="1">
      <c r="B9" s="1"/>
      <c r="C9" s="1"/>
      <c r="D9" s="1"/>
      <c r="E9" s="1"/>
      <c r="F9" s="1"/>
      <c r="G9" s="1"/>
      <c r="H9" s="1"/>
      <c r="I9" s="1"/>
      <c r="J9" s="1"/>
      <c r="K9" s="1"/>
    </row>
    <row r="10" spans="2:11" ht="15" customHeight="1">
      <c r="B10" s="15"/>
      <c r="C10" s="185" t="s">
        <v>1142</v>
      </c>
      <c r="D10" s="186"/>
      <c r="E10" s="186"/>
      <c r="F10" s="186"/>
      <c r="G10" s="185" t="s">
        <v>1143</v>
      </c>
      <c r="H10" s="186"/>
      <c r="I10" s="16" t="s">
        <v>1144</v>
      </c>
      <c r="J10" s="185" t="s">
        <v>1143</v>
      </c>
      <c r="K10" s="186"/>
    </row>
    <row r="11" spans="2:11" ht="15" customHeight="1">
      <c r="B11" s="17" t="s">
        <v>1256</v>
      </c>
      <c r="C11" s="277">
        <v>1353954341.2499912</v>
      </c>
      <c r="D11" s="188"/>
      <c r="E11" s="188"/>
      <c r="F11" s="188"/>
      <c r="G11" s="278">
        <v>0.9986082793989002</v>
      </c>
      <c r="H11" s="188"/>
      <c r="I11" s="22">
        <v>16549</v>
      </c>
      <c r="J11" s="278">
        <v>0.9988532110091743</v>
      </c>
      <c r="K11" s="188"/>
    </row>
    <row r="12" spans="2:11" ht="17.25" customHeight="1">
      <c r="B12" s="17" t="s">
        <v>1251</v>
      </c>
      <c r="C12" s="277">
        <v>1333705.54</v>
      </c>
      <c r="D12" s="188"/>
      <c r="E12" s="188"/>
      <c r="F12" s="188"/>
      <c r="G12" s="278">
        <v>0.000983673787178523</v>
      </c>
      <c r="H12" s="188"/>
      <c r="I12" s="22">
        <v>15</v>
      </c>
      <c r="J12" s="278">
        <v>0.0009053597295992274</v>
      </c>
      <c r="K12" s="188"/>
    </row>
    <row r="13" spans="2:11" ht="16.5" customHeight="1">
      <c r="B13" s="17" t="s">
        <v>1252</v>
      </c>
      <c r="C13" s="277">
        <v>109028.37</v>
      </c>
      <c r="D13" s="188"/>
      <c r="E13" s="188"/>
      <c r="F13" s="188"/>
      <c r="G13" s="278">
        <v>8.041381430251931E-05</v>
      </c>
      <c r="H13" s="188"/>
      <c r="I13" s="22">
        <v>1</v>
      </c>
      <c r="J13" s="278">
        <v>6.035731530661516E-05</v>
      </c>
      <c r="K13" s="188"/>
    </row>
    <row r="14" spans="2:11" ht="16.5" customHeight="1">
      <c r="B14" s="17" t="s">
        <v>1253</v>
      </c>
      <c r="C14" s="277">
        <v>444218.35</v>
      </c>
      <c r="D14" s="188"/>
      <c r="E14" s="188"/>
      <c r="F14" s="188"/>
      <c r="G14" s="278">
        <v>0.0003276329996190123</v>
      </c>
      <c r="H14" s="188"/>
      <c r="I14" s="22">
        <v>3</v>
      </c>
      <c r="J14" s="278">
        <v>0.00018107194591984548</v>
      </c>
      <c r="K14" s="188"/>
    </row>
    <row r="15" spans="2:11" ht="16.5" customHeight="1">
      <c r="B15" s="17" t="s">
        <v>1257</v>
      </c>
      <c r="C15" s="1"/>
      <c r="D15" s="1"/>
      <c r="E15" s="1"/>
      <c r="F15" s="1"/>
      <c r="G15" s="1"/>
      <c r="H15" s="1"/>
      <c r="I15" s="1"/>
      <c r="J15" s="1"/>
      <c r="K15" s="1"/>
    </row>
    <row r="16" spans="2:11" ht="16.5" customHeight="1">
      <c r="B16" s="23" t="s">
        <v>63</v>
      </c>
      <c r="C16" s="274">
        <v>1355841293.509991</v>
      </c>
      <c r="D16" s="275"/>
      <c r="E16" s="275"/>
      <c r="F16" s="275"/>
      <c r="G16" s="276">
        <v>1.0000000000000056</v>
      </c>
      <c r="H16" s="275"/>
      <c r="I16" s="24">
        <v>16568</v>
      </c>
      <c r="J16" s="276">
        <v>1</v>
      </c>
      <c r="K16" s="275"/>
    </row>
    <row r="17" spans="2:11" ht="8.25" customHeight="1">
      <c r="B17" s="1"/>
      <c r="C17" s="1"/>
      <c r="D17" s="1"/>
      <c r="E17" s="1"/>
      <c r="F17" s="1"/>
      <c r="G17" s="1"/>
      <c r="H17" s="1"/>
      <c r="I17" s="1"/>
      <c r="J17" s="1"/>
      <c r="K17" s="1"/>
    </row>
    <row r="18" ht="340.5" customHeight="1"/>
  </sheetData>
  <sheetProtection/>
  <mergeCells count="22">
    <mergeCell ref="B4:K4"/>
    <mergeCell ref="B6:C6"/>
    <mergeCell ref="B8:K8"/>
    <mergeCell ref="E6:G6"/>
    <mergeCell ref="C10:F10"/>
    <mergeCell ref="G10:H10"/>
    <mergeCell ref="J10:K10"/>
    <mergeCell ref="C11:F11"/>
    <mergeCell ref="G11:H11"/>
    <mergeCell ref="J11:K11"/>
    <mergeCell ref="C12:F12"/>
    <mergeCell ref="G12:H12"/>
    <mergeCell ref="J12:K12"/>
    <mergeCell ref="C16:F16"/>
    <mergeCell ref="G16:H16"/>
    <mergeCell ref="J16:K16"/>
    <mergeCell ref="C13:F13"/>
    <mergeCell ref="G13:H13"/>
    <mergeCell ref="J13:K13"/>
    <mergeCell ref="C14:F14"/>
    <mergeCell ref="G14:H14"/>
    <mergeCell ref="J14:K14"/>
  </mergeCells>
  <printOptions/>
  <pageMargins left="0.4330708661417323" right="0.4330708661417323" top="0.4330708661417323" bottom="0.4330708661417323" header="0.5118110236220472" footer="0.5118110236220472"/>
  <pageSetup fitToHeight="1" fitToWidth="1" horizontalDpi="600" verticalDpi="600" orientation="landscape" paperSize="9" scale="88" r:id="rId2"/>
  <drawing r:id="rId1"/>
</worksheet>
</file>

<file path=xl/worksheets/sheet27.xml><?xml version="1.0" encoding="utf-8"?>
<worksheet xmlns="http://schemas.openxmlformats.org/spreadsheetml/2006/main" xmlns:r="http://schemas.openxmlformats.org/officeDocument/2006/relationships">
  <dimension ref="A1:C4"/>
  <sheetViews>
    <sheetView showGridLines="0" zoomScalePageLayoutView="0" workbookViewId="0" topLeftCell="A1">
      <selection activeCell="A1" sqref="A1"/>
    </sheetView>
  </sheetViews>
  <sheetFormatPr defaultColWidth="9.140625" defaultRowHeight="12.75"/>
  <sheetData>
    <row r="1" ht="12.75">
      <c r="B1" t="s">
        <v>1248</v>
      </c>
    </row>
    <row r="2" spans="1:3" ht="12.75">
      <c r="A2" t="s">
        <v>1251</v>
      </c>
      <c r="B2">
        <v>1333705.5399999998</v>
      </c>
      <c r="C2">
        <v>15</v>
      </c>
    </row>
    <row r="3" spans="1:3" ht="12.75">
      <c r="A3" t="s">
        <v>1252</v>
      </c>
      <c r="B3">
        <v>109028.37</v>
      </c>
      <c r="C3">
        <v>1</v>
      </c>
    </row>
    <row r="4" spans="1:3" ht="12.75">
      <c r="A4" t="s">
        <v>1253</v>
      </c>
      <c r="B4">
        <v>444218.35</v>
      </c>
      <c r="C4">
        <v>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B1:N645"/>
  <sheetViews>
    <sheetView showGridLines="0" zoomScalePageLayoutView="0" workbookViewId="0" topLeftCell="B1">
      <selection activeCell="B2" sqref="B2:N2"/>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9.00390625" style="0" customWidth="1"/>
    <col min="11" max="11" width="2.00390625" style="0" customWidth="1"/>
    <col min="12" max="12" width="15.00390625" style="0" customWidth="1"/>
    <col min="13" max="14" width="14.00390625" style="0" customWidth="1"/>
  </cols>
  <sheetData>
    <row r="1" spans="2:14" ht="37.5" customHeight="1">
      <c r="B1" s="1"/>
      <c r="C1" s="1"/>
      <c r="D1" s="1"/>
      <c r="E1" s="1"/>
      <c r="F1" s="1"/>
      <c r="G1" s="1"/>
      <c r="H1" s="1"/>
      <c r="I1" s="1"/>
      <c r="J1" s="1"/>
      <c r="K1" s="1"/>
      <c r="L1" s="1"/>
      <c r="M1" s="1"/>
      <c r="N1" s="1"/>
    </row>
    <row r="2" spans="2:14" ht="33" customHeight="1">
      <c r="B2" s="179" t="s">
        <v>1258</v>
      </c>
      <c r="C2" s="180"/>
      <c r="D2" s="180"/>
      <c r="E2" s="180"/>
      <c r="F2" s="180"/>
      <c r="G2" s="180"/>
      <c r="H2" s="180"/>
      <c r="I2" s="180"/>
      <c r="J2" s="180"/>
      <c r="K2" s="180"/>
      <c r="L2" s="180"/>
      <c r="M2" s="180"/>
      <c r="N2" s="180"/>
    </row>
    <row r="3" spans="2:14" ht="4.5" customHeight="1">
      <c r="B3" s="1"/>
      <c r="C3" s="1"/>
      <c r="D3" s="1"/>
      <c r="E3" s="1"/>
      <c r="F3" s="1"/>
      <c r="G3" s="1"/>
      <c r="H3" s="1"/>
      <c r="I3" s="1"/>
      <c r="J3" s="1"/>
      <c r="K3" s="1"/>
      <c r="L3" s="1"/>
      <c r="M3" s="1"/>
      <c r="N3" s="1"/>
    </row>
    <row r="4" spans="2:14" ht="20.25" customHeight="1">
      <c r="B4" s="263" t="s">
        <v>1089</v>
      </c>
      <c r="C4" s="264"/>
      <c r="D4" s="264"/>
      <c r="E4" s="264"/>
      <c r="F4" s="264"/>
      <c r="G4" s="1"/>
      <c r="H4" s="294">
        <v>43040</v>
      </c>
      <c r="I4" s="188"/>
      <c r="J4" s="188"/>
      <c r="K4" s="1"/>
      <c r="L4" s="1"/>
      <c r="M4" s="1"/>
      <c r="N4" s="1"/>
    </row>
    <row r="5" spans="2:14" ht="5.25" customHeight="1">
      <c r="B5" s="1"/>
      <c r="C5" s="1"/>
      <c r="D5" s="1"/>
      <c r="E5" s="1"/>
      <c r="F5" s="1"/>
      <c r="G5" s="1"/>
      <c r="H5" s="1"/>
      <c r="I5" s="1"/>
      <c r="J5" s="1"/>
      <c r="K5" s="1"/>
      <c r="L5" s="1"/>
      <c r="M5" s="1"/>
      <c r="N5" s="1"/>
    </row>
    <row r="6" spans="2:14" ht="17.25" customHeight="1">
      <c r="B6" s="285" t="s">
        <v>1259</v>
      </c>
      <c r="C6" s="286"/>
      <c r="D6" s="287"/>
      <c r="E6" s="288" t="s">
        <v>1260</v>
      </c>
      <c r="F6" s="289"/>
      <c r="G6" s="289"/>
      <c r="H6" s="290"/>
      <c r="I6" s="291" t="s">
        <v>1261</v>
      </c>
      <c r="J6" s="292"/>
      <c r="K6" s="292"/>
      <c r="L6" s="292"/>
      <c r="M6" s="292"/>
      <c r="N6" s="293"/>
    </row>
    <row r="7" spans="2:14" ht="22.5" customHeight="1">
      <c r="B7" s="25" t="s">
        <v>1262</v>
      </c>
      <c r="C7" s="16" t="s">
        <v>1263</v>
      </c>
      <c r="D7" s="16" t="s">
        <v>1264</v>
      </c>
      <c r="E7" s="25" t="s">
        <v>1265</v>
      </c>
      <c r="F7" s="284" t="s">
        <v>1266</v>
      </c>
      <c r="G7" s="186"/>
      <c r="H7" s="186"/>
      <c r="I7" s="185" t="s">
        <v>1267</v>
      </c>
      <c r="J7" s="186"/>
      <c r="K7" s="186"/>
      <c r="L7" s="16" t="s">
        <v>1268</v>
      </c>
      <c r="M7" s="16" t="s">
        <v>1269</v>
      </c>
      <c r="N7" s="16" t="s">
        <v>1270</v>
      </c>
    </row>
    <row r="8" spans="2:14" ht="11.25" customHeight="1">
      <c r="B8" s="26">
        <v>43040</v>
      </c>
      <c r="C8" s="27">
        <v>43070</v>
      </c>
      <c r="D8" s="7">
        <v>1</v>
      </c>
      <c r="E8" s="28">
        <v>30</v>
      </c>
      <c r="F8" s="280">
        <v>1000000000</v>
      </c>
      <c r="G8" s="176"/>
      <c r="H8" s="176"/>
      <c r="I8" s="175">
        <v>1336321211.773702</v>
      </c>
      <c r="J8" s="176"/>
      <c r="K8" s="176"/>
      <c r="L8" s="7">
        <v>1334127764.9632308</v>
      </c>
      <c r="M8" s="7">
        <v>1330844119.0516765</v>
      </c>
      <c r="N8" s="7">
        <v>1325388729.6122875</v>
      </c>
    </row>
    <row r="9" spans="2:14" ht="11.25" customHeight="1">
      <c r="B9" s="26">
        <v>43040</v>
      </c>
      <c r="C9" s="27">
        <v>43101</v>
      </c>
      <c r="D9" s="7">
        <v>2</v>
      </c>
      <c r="E9" s="28">
        <v>61</v>
      </c>
      <c r="F9" s="280">
        <v>1000000000</v>
      </c>
      <c r="G9" s="176"/>
      <c r="H9" s="176"/>
      <c r="I9" s="175">
        <v>1328584291.501489</v>
      </c>
      <c r="J9" s="176"/>
      <c r="K9" s="176"/>
      <c r="L9" s="7">
        <v>1324153865.557823</v>
      </c>
      <c r="M9" s="7">
        <v>1317535460.8437872</v>
      </c>
      <c r="N9" s="7">
        <v>1306577020.9778676</v>
      </c>
    </row>
    <row r="10" spans="2:14" ht="11.25" customHeight="1">
      <c r="B10" s="26">
        <v>43040</v>
      </c>
      <c r="C10" s="27">
        <v>43132</v>
      </c>
      <c r="D10" s="7">
        <v>3</v>
      </c>
      <c r="E10" s="28">
        <v>92</v>
      </c>
      <c r="F10" s="280">
        <v>1000000000</v>
      </c>
      <c r="G10" s="176"/>
      <c r="H10" s="176"/>
      <c r="I10" s="175">
        <v>1320850447.541668</v>
      </c>
      <c r="J10" s="176"/>
      <c r="K10" s="176"/>
      <c r="L10" s="7">
        <v>1314213022.1076</v>
      </c>
      <c r="M10" s="7">
        <v>1304318695.2750003</v>
      </c>
      <c r="N10" s="7">
        <v>1287991633.1109536</v>
      </c>
    </row>
    <row r="11" spans="2:14" ht="11.25" customHeight="1">
      <c r="B11" s="26">
        <v>43040</v>
      </c>
      <c r="C11" s="27">
        <v>43160</v>
      </c>
      <c r="D11" s="7">
        <v>4</v>
      </c>
      <c r="E11" s="28">
        <v>120</v>
      </c>
      <c r="F11" s="280">
        <v>1000000000</v>
      </c>
      <c r="G11" s="176"/>
      <c r="H11" s="176"/>
      <c r="I11" s="175">
        <v>1312879889.177622</v>
      </c>
      <c r="J11" s="176"/>
      <c r="K11" s="176"/>
      <c r="L11" s="7">
        <v>1304281208.8086772</v>
      </c>
      <c r="M11" s="7">
        <v>1291487795.6724324</v>
      </c>
      <c r="N11" s="7">
        <v>1270441407.7164056</v>
      </c>
    </row>
    <row r="12" spans="2:14" ht="11.25" customHeight="1">
      <c r="B12" s="26">
        <v>43040</v>
      </c>
      <c r="C12" s="27">
        <v>43191</v>
      </c>
      <c r="D12" s="7">
        <v>5</v>
      </c>
      <c r="E12" s="28">
        <v>151</v>
      </c>
      <c r="F12" s="280">
        <v>1000000000</v>
      </c>
      <c r="G12" s="176"/>
      <c r="H12" s="176"/>
      <c r="I12" s="175">
        <v>1305090251.103747</v>
      </c>
      <c r="J12" s="176"/>
      <c r="K12" s="176"/>
      <c r="L12" s="7">
        <v>1294343556.6350791</v>
      </c>
      <c r="M12" s="7">
        <v>1278388126.120083</v>
      </c>
      <c r="N12" s="7">
        <v>1252228781.7971313</v>
      </c>
    </row>
    <row r="13" spans="2:14" ht="11.25" customHeight="1">
      <c r="B13" s="26">
        <v>43040</v>
      </c>
      <c r="C13" s="27">
        <v>43221</v>
      </c>
      <c r="D13" s="7">
        <v>6</v>
      </c>
      <c r="E13" s="28">
        <v>181</v>
      </c>
      <c r="F13" s="280">
        <v>1000000000</v>
      </c>
      <c r="G13" s="176"/>
      <c r="H13" s="176"/>
      <c r="I13" s="175">
        <v>1296868560.882346</v>
      </c>
      <c r="J13" s="176"/>
      <c r="K13" s="176"/>
      <c r="L13" s="7">
        <v>1284078407.0878644</v>
      </c>
      <c r="M13" s="7">
        <v>1265128013.6398013</v>
      </c>
      <c r="N13" s="7">
        <v>1234160121.4307022</v>
      </c>
    </row>
    <row r="14" spans="2:14" ht="11.25" customHeight="1">
      <c r="B14" s="26">
        <v>43040</v>
      </c>
      <c r="C14" s="27">
        <v>43252</v>
      </c>
      <c r="D14" s="7">
        <v>7</v>
      </c>
      <c r="E14" s="28">
        <v>212</v>
      </c>
      <c r="F14" s="280">
        <v>1000000000</v>
      </c>
      <c r="G14" s="176"/>
      <c r="H14" s="176"/>
      <c r="I14" s="175">
        <v>1289167553.185748</v>
      </c>
      <c r="J14" s="176"/>
      <c r="K14" s="176"/>
      <c r="L14" s="7">
        <v>1274288389.9780467</v>
      </c>
      <c r="M14" s="7">
        <v>1252289527.0065277</v>
      </c>
      <c r="N14" s="7">
        <v>1216461602.4030883</v>
      </c>
    </row>
    <row r="15" spans="2:14" ht="11.25" customHeight="1">
      <c r="B15" s="26">
        <v>43040</v>
      </c>
      <c r="C15" s="27">
        <v>43282</v>
      </c>
      <c r="D15" s="7">
        <v>8</v>
      </c>
      <c r="E15" s="28">
        <v>242</v>
      </c>
      <c r="F15" s="280">
        <v>1000000000</v>
      </c>
      <c r="G15" s="176"/>
      <c r="H15" s="176"/>
      <c r="I15" s="175">
        <v>1281051040.962482</v>
      </c>
      <c r="J15" s="176"/>
      <c r="K15" s="176"/>
      <c r="L15" s="7">
        <v>1264187098.9896533</v>
      </c>
      <c r="M15" s="7">
        <v>1239304833.820464</v>
      </c>
      <c r="N15" s="7">
        <v>1198913591.2362473</v>
      </c>
    </row>
    <row r="16" spans="2:14" ht="11.25" customHeight="1">
      <c r="B16" s="26">
        <v>43040</v>
      </c>
      <c r="C16" s="27">
        <v>43313</v>
      </c>
      <c r="D16" s="7">
        <v>9</v>
      </c>
      <c r="E16" s="28">
        <v>273</v>
      </c>
      <c r="F16" s="280">
        <v>1000000000</v>
      </c>
      <c r="G16" s="176"/>
      <c r="H16" s="176"/>
      <c r="I16" s="175">
        <v>1273039276.736627</v>
      </c>
      <c r="J16" s="176"/>
      <c r="K16" s="176"/>
      <c r="L16" s="7">
        <v>1254150057.5830345</v>
      </c>
      <c r="M16" s="7">
        <v>1226338562.3042252</v>
      </c>
      <c r="N16" s="7">
        <v>1181344991.4328904</v>
      </c>
    </row>
    <row r="17" spans="2:14" ht="11.25" customHeight="1">
      <c r="B17" s="26">
        <v>43040</v>
      </c>
      <c r="C17" s="27">
        <v>43344</v>
      </c>
      <c r="D17" s="7">
        <v>10</v>
      </c>
      <c r="E17" s="28">
        <v>304</v>
      </c>
      <c r="F17" s="280">
        <v>1000000000</v>
      </c>
      <c r="G17" s="176"/>
      <c r="H17" s="176"/>
      <c r="I17" s="175">
        <v>1264977521.177421</v>
      </c>
      <c r="J17" s="176"/>
      <c r="K17" s="176"/>
      <c r="L17" s="7">
        <v>1244094260.6246116</v>
      </c>
      <c r="M17" s="7">
        <v>1213411933.8922307</v>
      </c>
      <c r="N17" s="7">
        <v>1163941735.3737378</v>
      </c>
    </row>
    <row r="18" spans="2:14" ht="11.25" customHeight="1">
      <c r="B18" s="26">
        <v>43040</v>
      </c>
      <c r="C18" s="27">
        <v>43374</v>
      </c>
      <c r="D18" s="7">
        <v>11</v>
      </c>
      <c r="E18" s="28">
        <v>334</v>
      </c>
      <c r="F18" s="280">
        <v>1000000000</v>
      </c>
      <c r="G18" s="176"/>
      <c r="H18" s="176"/>
      <c r="I18" s="175">
        <v>1257107509.63649</v>
      </c>
      <c r="J18" s="176"/>
      <c r="K18" s="176"/>
      <c r="L18" s="7">
        <v>1234324813.300388</v>
      </c>
      <c r="M18" s="7">
        <v>1200920344.710461</v>
      </c>
      <c r="N18" s="7">
        <v>1147237315.8442488</v>
      </c>
    </row>
    <row r="19" spans="2:14" ht="11.25" customHeight="1">
      <c r="B19" s="26">
        <v>43040</v>
      </c>
      <c r="C19" s="27">
        <v>43405</v>
      </c>
      <c r="D19" s="7">
        <v>12</v>
      </c>
      <c r="E19" s="28">
        <v>365</v>
      </c>
      <c r="F19" s="280">
        <v>1000000000</v>
      </c>
      <c r="G19" s="176"/>
      <c r="H19" s="176"/>
      <c r="I19" s="175">
        <v>1249154349.14391</v>
      </c>
      <c r="J19" s="176"/>
      <c r="K19" s="176"/>
      <c r="L19" s="7">
        <v>1224435527.2594392</v>
      </c>
      <c r="M19" s="7">
        <v>1188268974.1579664</v>
      </c>
      <c r="N19" s="7">
        <v>1130343496.3175545</v>
      </c>
    </row>
    <row r="20" spans="2:14" ht="11.25" customHeight="1">
      <c r="B20" s="26">
        <v>43040</v>
      </c>
      <c r="C20" s="27">
        <v>43435</v>
      </c>
      <c r="D20" s="7">
        <v>13</v>
      </c>
      <c r="E20" s="28">
        <v>395</v>
      </c>
      <c r="F20" s="280">
        <v>1000000000</v>
      </c>
      <c r="G20" s="176"/>
      <c r="H20" s="176"/>
      <c r="I20" s="175">
        <v>1241142644.53825</v>
      </c>
      <c r="J20" s="176"/>
      <c r="K20" s="176"/>
      <c r="L20" s="7">
        <v>1214585455.1879234</v>
      </c>
      <c r="M20" s="7">
        <v>1175808726.1199024</v>
      </c>
      <c r="N20" s="7">
        <v>1113905746.5326903</v>
      </c>
    </row>
    <row r="21" spans="2:14" ht="11.25" customHeight="1">
      <c r="B21" s="26">
        <v>43040</v>
      </c>
      <c r="C21" s="27">
        <v>43466</v>
      </c>
      <c r="D21" s="7">
        <v>14</v>
      </c>
      <c r="E21" s="28">
        <v>426</v>
      </c>
      <c r="F21" s="280">
        <v>1000000000</v>
      </c>
      <c r="G21" s="176"/>
      <c r="H21" s="176"/>
      <c r="I21" s="175">
        <v>1233238557.173837</v>
      </c>
      <c r="J21" s="176"/>
      <c r="K21" s="176"/>
      <c r="L21" s="7">
        <v>1204803586.7635458</v>
      </c>
      <c r="M21" s="7">
        <v>1163372912.107639</v>
      </c>
      <c r="N21" s="7">
        <v>1097456544.2167542</v>
      </c>
    </row>
    <row r="22" spans="2:14" ht="11.25" customHeight="1">
      <c r="B22" s="26">
        <v>43040</v>
      </c>
      <c r="C22" s="27">
        <v>43497</v>
      </c>
      <c r="D22" s="7">
        <v>15</v>
      </c>
      <c r="E22" s="28">
        <v>457</v>
      </c>
      <c r="F22" s="280">
        <v>1000000000</v>
      </c>
      <c r="G22" s="176"/>
      <c r="H22" s="176"/>
      <c r="I22" s="175">
        <v>1225320936.979562</v>
      </c>
      <c r="J22" s="176"/>
      <c r="K22" s="176"/>
      <c r="L22" s="7">
        <v>1195038207.5488236</v>
      </c>
      <c r="M22" s="7">
        <v>1151008628.4427104</v>
      </c>
      <c r="N22" s="7">
        <v>1081193892.9358137</v>
      </c>
    </row>
    <row r="23" spans="2:14" ht="11.25" customHeight="1">
      <c r="B23" s="26">
        <v>43040</v>
      </c>
      <c r="C23" s="27">
        <v>43525</v>
      </c>
      <c r="D23" s="7">
        <v>16</v>
      </c>
      <c r="E23" s="28">
        <v>485</v>
      </c>
      <c r="F23" s="280">
        <v>1000000000</v>
      </c>
      <c r="G23" s="176"/>
      <c r="H23" s="176"/>
      <c r="I23" s="175">
        <v>1217284259.092264</v>
      </c>
      <c r="J23" s="176"/>
      <c r="K23" s="176"/>
      <c r="L23" s="7">
        <v>1185381282.9426615</v>
      </c>
      <c r="M23" s="7">
        <v>1139084573.3610113</v>
      </c>
      <c r="N23" s="7">
        <v>1065898831.5194559</v>
      </c>
    </row>
    <row r="24" spans="2:14" ht="11.25" customHeight="1">
      <c r="B24" s="26">
        <v>43040</v>
      </c>
      <c r="C24" s="27">
        <v>43556</v>
      </c>
      <c r="D24" s="7">
        <v>17</v>
      </c>
      <c r="E24" s="28">
        <v>516</v>
      </c>
      <c r="F24" s="280">
        <v>1000000000</v>
      </c>
      <c r="G24" s="176"/>
      <c r="H24" s="176"/>
      <c r="I24" s="175">
        <v>1209347314.952856</v>
      </c>
      <c r="J24" s="176"/>
      <c r="K24" s="176"/>
      <c r="L24" s="7">
        <v>1175654967.2411664</v>
      </c>
      <c r="M24" s="7">
        <v>1126864975.829149</v>
      </c>
      <c r="N24" s="7">
        <v>1049998107.2673016</v>
      </c>
    </row>
    <row r="25" spans="2:14" ht="11.25" customHeight="1">
      <c r="B25" s="26">
        <v>43040</v>
      </c>
      <c r="C25" s="27">
        <v>43586</v>
      </c>
      <c r="D25" s="7">
        <v>18</v>
      </c>
      <c r="E25" s="28">
        <v>546</v>
      </c>
      <c r="F25" s="280">
        <v>1000000000</v>
      </c>
      <c r="G25" s="176"/>
      <c r="H25" s="176"/>
      <c r="I25" s="175">
        <v>1201401202.482029</v>
      </c>
      <c r="J25" s="176"/>
      <c r="K25" s="176"/>
      <c r="L25" s="7">
        <v>1166013184.3118258</v>
      </c>
      <c r="M25" s="7">
        <v>1114872558.9530137</v>
      </c>
      <c r="N25" s="7">
        <v>1034565388.4766815</v>
      </c>
    </row>
    <row r="26" spans="2:14" ht="11.25" customHeight="1">
      <c r="B26" s="26">
        <v>43040</v>
      </c>
      <c r="C26" s="27">
        <v>43617</v>
      </c>
      <c r="D26" s="7">
        <v>19</v>
      </c>
      <c r="E26" s="28">
        <v>577</v>
      </c>
      <c r="F26" s="280">
        <v>1000000000</v>
      </c>
      <c r="G26" s="176"/>
      <c r="H26" s="176"/>
      <c r="I26" s="175">
        <v>1193305311.02905</v>
      </c>
      <c r="J26" s="176"/>
      <c r="K26" s="176"/>
      <c r="L26" s="7">
        <v>1156191444.4882715</v>
      </c>
      <c r="M26" s="7">
        <v>1102670127.424735</v>
      </c>
      <c r="N26" s="7">
        <v>1018907942.6280897</v>
      </c>
    </row>
    <row r="27" spans="2:14" ht="11.25" customHeight="1">
      <c r="B27" s="26">
        <v>43040</v>
      </c>
      <c r="C27" s="27">
        <v>43647</v>
      </c>
      <c r="D27" s="7">
        <v>20</v>
      </c>
      <c r="E27" s="28">
        <v>607</v>
      </c>
      <c r="F27" s="280">
        <v>1000000000</v>
      </c>
      <c r="G27" s="176"/>
      <c r="H27" s="176"/>
      <c r="I27" s="175">
        <v>1185301885.590978</v>
      </c>
      <c r="J27" s="176"/>
      <c r="K27" s="176"/>
      <c r="L27" s="7">
        <v>1146551887.1977139</v>
      </c>
      <c r="M27" s="7">
        <v>1090785455.9793184</v>
      </c>
      <c r="N27" s="7">
        <v>1003794381.6565137</v>
      </c>
    </row>
    <row r="28" spans="2:14" ht="11.25" customHeight="1">
      <c r="B28" s="26">
        <v>43040</v>
      </c>
      <c r="C28" s="27">
        <v>43678</v>
      </c>
      <c r="D28" s="7">
        <v>21</v>
      </c>
      <c r="E28" s="28">
        <v>638</v>
      </c>
      <c r="F28" s="280">
        <v>1000000000</v>
      </c>
      <c r="G28" s="176"/>
      <c r="H28" s="176"/>
      <c r="I28" s="175">
        <v>1176577210.186536</v>
      </c>
      <c r="J28" s="176"/>
      <c r="K28" s="176"/>
      <c r="L28" s="7">
        <v>1136182116.7648048</v>
      </c>
      <c r="M28" s="7">
        <v>1078171052.2682967</v>
      </c>
      <c r="N28" s="7">
        <v>987983539.080764</v>
      </c>
    </row>
    <row r="29" spans="2:14" ht="11.25" customHeight="1">
      <c r="B29" s="26">
        <v>43040</v>
      </c>
      <c r="C29" s="27">
        <v>43709</v>
      </c>
      <c r="D29" s="7">
        <v>22</v>
      </c>
      <c r="E29" s="28">
        <v>669</v>
      </c>
      <c r="F29" s="280">
        <v>1000000000</v>
      </c>
      <c r="G29" s="176"/>
      <c r="H29" s="176"/>
      <c r="I29" s="175">
        <v>1168595396.532069</v>
      </c>
      <c r="J29" s="176"/>
      <c r="K29" s="176"/>
      <c r="L29" s="7">
        <v>1126560364.4760132</v>
      </c>
      <c r="M29" s="7">
        <v>1066321776.2007872</v>
      </c>
      <c r="N29" s="7">
        <v>972986779.7901535</v>
      </c>
    </row>
    <row r="30" spans="2:14" ht="11.25" customHeight="1">
      <c r="B30" s="26">
        <v>43040</v>
      </c>
      <c r="C30" s="27">
        <v>43739</v>
      </c>
      <c r="D30" s="7">
        <v>23</v>
      </c>
      <c r="E30" s="28">
        <v>699</v>
      </c>
      <c r="F30" s="280">
        <v>1000000000</v>
      </c>
      <c r="G30" s="176"/>
      <c r="H30" s="176"/>
      <c r="I30" s="175">
        <v>1160450709.737139</v>
      </c>
      <c r="J30" s="176"/>
      <c r="K30" s="176"/>
      <c r="L30" s="7">
        <v>1116872390.5824864</v>
      </c>
      <c r="M30" s="7">
        <v>1054549896.4385537</v>
      </c>
      <c r="N30" s="7">
        <v>958300860.0228014</v>
      </c>
    </row>
    <row r="31" spans="2:14" ht="11.25" customHeight="1">
      <c r="B31" s="26">
        <v>43040</v>
      </c>
      <c r="C31" s="27">
        <v>43770</v>
      </c>
      <c r="D31" s="7">
        <v>24</v>
      </c>
      <c r="E31" s="28">
        <v>730</v>
      </c>
      <c r="F31" s="280">
        <v>1000000000</v>
      </c>
      <c r="G31" s="176"/>
      <c r="H31" s="176"/>
      <c r="I31" s="175">
        <v>1152386104.099803</v>
      </c>
      <c r="J31" s="176"/>
      <c r="K31" s="176"/>
      <c r="L31" s="7">
        <v>1107229500.7681766</v>
      </c>
      <c r="M31" s="7">
        <v>1042786306.6192609</v>
      </c>
      <c r="N31" s="7">
        <v>943597287.299107</v>
      </c>
    </row>
    <row r="32" spans="2:14" ht="11.25" customHeight="1">
      <c r="B32" s="26">
        <v>43040</v>
      </c>
      <c r="C32" s="27">
        <v>43800</v>
      </c>
      <c r="D32" s="7">
        <v>25</v>
      </c>
      <c r="E32" s="28">
        <v>760</v>
      </c>
      <c r="F32" s="280">
        <v>1000000000</v>
      </c>
      <c r="G32" s="176"/>
      <c r="H32" s="176"/>
      <c r="I32" s="175">
        <v>1144255270.851259</v>
      </c>
      <c r="J32" s="176"/>
      <c r="K32" s="176"/>
      <c r="L32" s="7">
        <v>1097612685.6518745</v>
      </c>
      <c r="M32" s="7">
        <v>1031184926.7323331</v>
      </c>
      <c r="N32" s="7">
        <v>929274465.2091511</v>
      </c>
    </row>
    <row r="33" spans="2:14" ht="11.25" customHeight="1">
      <c r="B33" s="26">
        <v>43040</v>
      </c>
      <c r="C33" s="27">
        <v>43831</v>
      </c>
      <c r="D33" s="7">
        <v>26</v>
      </c>
      <c r="E33" s="28">
        <v>791</v>
      </c>
      <c r="F33" s="280">
        <v>1000000000</v>
      </c>
      <c r="G33" s="176"/>
      <c r="H33" s="176"/>
      <c r="I33" s="175">
        <v>1136032085.245112</v>
      </c>
      <c r="J33" s="176"/>
      <c r="K33" s="176"/>
      <c r="L33" s="7">
        <v>1087876443.0571523</v>
      </c>
      <c r="M33" s="7">
        <v>1019438670.8811326</v>
      </c>
      <c r="N33" s="7">
        <v>914797925.3434682</v>
      </c>
    </row>
    <row r="34" spans="2:14" ht="11.25" customHeight="1">
      <c r="B34" s="26">
        <v>43040</v>
      </c>
      <c r="C34" s="27">
        <v>43862</v>
      </c>
      <c r="D34" s="7">
        <v>27</v>
      </c>
      <c r="E34" s="28">
        <v>822</v>
      </c>
      <c r="F34" s="280">
        <v>1000000000</v>
      </c>
      <c r="G34" s="176"/>
      <c r="H34" s="176"/>
      <c r="I34" s="175">
        <v>1127657160.826099</v>
      </c>
      <c r="J34" s="176"/>
      <c r="K34" s="176"/>
      <c r="L34" s="7">
        <v>1078025009.5172036</v>
      </c>
      <c r="M34" s="7">
        <v>1007637821.910613</v>
      </c>
      <c r="N34" s="7">
        <v>900378564.6255448</v>
      </c>
    </row>
    <row r="35" spans="2:14" ht="11.25" customHeight="1">
      <c r="B35" s="26">
        <v>43040</v>
      </c>
      <c r="C35" s="27">
        <v>43891</v>
      </c>
      <c r="D35" s="7">
        <v>28</v>
      </c>
      <c r="E35" s="28">
        <v>851</v>
      </c>
      <c r="F35" s="280">
        <v>1000000000</v>
      </c>
      <c r="G35" s="176"/>
      <c r="H35" s="176"/>
      <c r="I35" s="175">
        <v>1119485433.571299</v>
      </c>
      <c r="J35" s="176"/>
      <c r="K35" s="176"/>
      <c r="L35" s="7">
        <v>1068514802.4743311</v>
      </c>
      <c r="M35" s="7">
        <v>996372216.382562</v>
      </c>
      <c r="N35" s="7">
        <v>886783988.1831425</v>
      </c>
    </row>
    <row r="36" spans="2:14" ht="11.25" customHeight="1">
      <c r="B36" s="26">
        <v>43040</v>
      </c>
      <c r="C36" s="27">
        <v>43922</v>
      </c>
      <c r="D36" s="7">
        <v>29</v>
      </c>
      <c r="E36" s="28">
        <v>882</v>
      </c>
      <c r="F36" s="280">
        <v>1000000000</v>
      </c>
      <c r="G36" s="176"/>
      <c r="H36" s="176"/>
      <c r="I36" s="175">
        <v>1110981039.450831</v>
      </c>
      <c r="J36" s="176"/>
      <c r="K36" s="176"/>
      <c r="L36" s="7">
        <v>1058599104.0776494</v>
      </c>
      <c r="M36" s="7">
        <v>984615528.5966883</v>
      </c>
      <c r="N36" s="7">
        <v>872608691.6165441</v>
      </c>
    </row>
    <row r="37" spans="2:14" ht="11.25" customHeight="1">
      <c r="B37" s="26">
        <v>43040</v>
      </c>
      <c r="C37" s="27">
        <v>43952</v>
      </c>
      <c r="D37" s="7">
        <v>30</v>
      </c>
      <c r="E37" s="28">
        <v>912</v>
      </c>
      <c r="F37" s="280">
        <v>1000000000</v>
      </c>
      <c r="G37" s="176"/>
      <c r="H37" s="176"/>
      <c r="I37" s="175">
        <v>1102927355.080946</v>
      </c>
      <c r="J37" s="176"/>
      <c r="K37" s="176"/>
      <c r="L37" s="7">
        <v>1049200149.2296045</v>
      </c>
      <c r="M37" s="7">
        <v>973471563.6455256</v>
      </c>
      <c r="N37" s="7">
        <v>859195921.4891477</v>
      </c>
    </row>
    <row r="38" spans="2:14" ht="11.25" customHeight="1">
      <c r="B38" s="26">
        <v>43040</v>
      </c>
      <c r="C38" s="27">
        <v>43983</v>
      </c>
      <c r="D38" s="7">
        <v>31</v>
      </c>
      <c r="E38" s="28">
        <v>943</v>
      </c>
      <c r="F38" s="280">
        <v>1000000000</v>
      </c>
      <c r="G38" s="176"/>
      <c r="H38" s="176"/>
      <c r="I38" s="175">
        <v>1093555437.988119</v>
      </c>
      <c r="J38" s="176"/>
      <c r="K38" s="176"/>
      <c r="L38" s="7">
        <v>1038520368.9797523</v>
      </c>
      <c r="M38" s="7">
        <v>961112084.5873865</v>
      </c>
      <c r="N38" s="7">
        <v>844694360.2476122</v>
      </c>
    </row>
    <row r="39" spans="2:14" ht="11.25" customHeight="1">
      <c r="B39" s="26">
        <v>43040</v>
      </c>
      <c r="C39" s="27">
        <v>44013</v>
      </c>
      <c r="D39" s="7">
        <v>32</v>
      </c>
      <c r="E39" s="28">
        <v>973</v>
      </c>
      <c r="F39" s="280">
        <v>1000000000</v>
      </c>
      <c r="G39" s="176"/>
      <c r="H39" s="176"/>
      <c r="I39" s="175">
        <v>1085204904.445386</v>
      </c>
      <c r="J39" s="176"/>
      <c r="K39" s="176"/>
      <c r="L39" s="7">
        <v>1028898472.8327748</v>
      </c>
      <c r="M39" s="7">
        <v>949863739.0632191</v>
      </c>
      <c r="N39" s="7">
        <v>831386463.1769525</v>
      </c>
    </row>
    <row r="40" spans="2:14" ht="11.25" customHeight="1">
      <c r="B40" s="26">
        <v>43040</v>
      </c>
      <c r="C40" s="27">
        <v>44044</v>
      </c>
      <c r="D40" s="7">
        <v>33</v>
      </c>
      <c r="E40" s="28">
        <v>1004</v>
      </c>
      <c r="F40" s="280">
        <v>1000000000</v>
      </c>
      <c r="G40" s="176"/>
      <c r="H40" s="176"/>
      <c r="I40" s="175">
        <v>1076832425.540055</v>
      </c>
      <c r="J40" s="176"/>
      <c r="K40" s="176"/>
      <c r="L40" s="7">
        <v>1019228780.0338141</v>
      </c>
      <c r="M40" s="7">
        <v>938543826.764669</v>
      </c>
      <c r="N40" s="7">
        <v>817999083.6417221</v>
      </c>
    </row>
    <row r="41" spans="2:14" ht="11.25" customHeight="1">
      <c r="B41" s="26">
        <v>43040</v>
      </c>
      <c r="C41" s="27">
        <v>44075</v>
      </c>
      <c r="D41" s="7">
        <v>34</v>
      </c>
      <c r="E41" s="28">
        <v>1035</v>
      </c>
      <c r="F41" s="280">
        <v>1000000000</v>
      </c>
      <c r="G41" s="176"/>
      <c r="H41" s="176"/>
      <c r="I41" s="175">
        <v>1068239278.950465</v>
      </c>
      <c r="J41" s="176"/>
      <c r="K41" s="176"/>
      <c r="L41" s="7">
        <v>1009380419.3384967</v>
      </c>
      <c r="M41" s="7">
        <v>927111242.9440084</v>
      </c>
      <c r="N41" s="7">
        <v>804612410.5817854</v>
      </c>
    </row>
    <row r="42" spans="2:14" ht="11.25" customHeight="1">
      <c r="B42" s="26">
        <v>43040</v>
      </c>
      <c r="C42" s="27">
        <v>44105</v>
      </c>
      <c r="D42" s="7">
        <v>35</v>
      </c>
      <c r="E42" s="28">
        <v>1065</v>
      </c>
      <c r="F42" s="280">
        <v>1000000000</v>
      </c>
      <c r="G42" s="176"/>
      <c r="H42" s="176"/>
      <c r="I42" s="175">
        <v>1059503166.296322</v>
      </c>
      <c r="J42" s="176"/>
      <c r="K42" s="176"/>
      <c r="L42" s="7">
        <v>999482402.7677616</v>
      </c>
      <c r="M42" s="7">
        <v>915760467.4316918</v>
      </c>
      <c r="N42" s="7">
        <v>791503526.5119745</v>
      </c>
    </row>
    <row r="43" spans="2:14" ht="11.25" customHeight="1">
      <c r="B43" s="26">
        <v>43040</v>
      </c>
      <c r="C43" s="27">
        <v>44136</v>
      </c>
      <c r="D43" s="7">
        <v>36</v>
      </c>
      <c r="E43" s="28">
        <v>1096</v>
      </c>
      <c r="F43" s="280">
        <v>1000000000</v>
      </c>
      <c r="G43" s="176"/>
      <c r="H43" s="176"/>
      <c r="I43" s="175">
        <v>1051319009.918352</v>
      </c>
      <c r="J43" s="176"/>
      <c r="K43" s="176"/>
      <c r="L43" s="7">
        <v>990079776.6092739</v>
      </c>
      <c r="M43" s="7">
        <v>904838397.4123603</v>
      </c>
      <c r="N43" s="7">
        <v>778750976.3294647</v>
      </c>
    </row>
    <row r="44" spans="2:14" ht="11.25" customHeight="1">
      <c r="B44" s="26">
        <v>43040</v>
      </c>
      <c r="C44" s="27">
        <v>44166</v>
      </c>
      <c r="D44" s="7">
        <v>37</v>
      </c>
      <c r="E44" s="28">
        <v>1126</v>
      </c>
      <c r="F44" s="280">
        <v>1000000000</v>
      </c>
      <c r="G44" s="176"/>
      <c r="H44" s="176"/>
      <c r="I44" s="175">
        <v>1043187005.276245</v>
      </c>
      <c r="J44" s="176"/>
      <c r="K44" s="176"/>
      <c r="L44" s="7">
        <v>980808907.1423928</v>
      </c>
      <c r="M44" s="7">
        <v>894159511.5776799</v>
      </c>
      <c r="N44" s="7">
        <v>766405594.7391883</v>
      </c>
    </row>
    <row r="45" spans="2:14" ht="11.25" customHeight="1">
      <c r="B45" s="26">
        <v>43040</v>
      </c>
      <c r="C45" s="27">
        <v>44197</v>
      </c>
      <c r="D45" s="7">
        <v>38</v>
      </c>
      <c r="E45" s="28">
        <v>1157</v>
      </c>
      <c r="F45" s="280">
        <v>1000000000</v>
      </c>
      <c r="G45" s="176"/>
      <c r="H45" s="176"/>
      <c r="I45" s="175">
        <v>1034209700.119557</v>
      </c>
      <c r="J45" s="176"/>
      <c r="K45" s="176"/>
      <c r="L45" s="7">
        <v>970719197.4654921</v>
      </c>
      <c r="M45" s="7">
        <v>882710537.1821985</v>
      </c>
      <c r="N45" s="7">
        <v>753387822.6377995</v>
      </c>
    </row>
    <row r="46" spans="2:14" ht="11.25" customHeight="1">
      <c r="B46" s="26">
        <v>43040</v>
      </c>
      <c r="C46" s="27">
        <v>44228</v>
      </c>
      <c r="D46" s="7">
        <v>39</v>
      </c>
      <c r="E46" s="28">
        <v>1188</v>
      </c>
      <c r="F46" s="280">
        <v>1000000000</v>
      </c>
      <c r="G46" s="176"/>
      <c r="H46" s="176"/>
      <c r="I46" s="175">
        <v>1025242720.053665</v>
      </c>
      <c r="J46" s="176"/>
      <c r="K46" s="176"/>
      <c r="L46" s="7">
        <v>960670566.9092389</v>
      </c>
      <c r="M46" s="7">
        <v>871351273.4013649</v>
      </c>
      <c r="N46" s="7">
        <v>740542819.1934829</v>
      </c>
    </row>
    <row r="47" spans="2:14" ht="11.25" customHeight="1">
      <c r="B47" s="26">
        <v>43040</v>
      </c>
      <c r="C47" s="27">
        <v>44256</v>
      </c>
      <c r="D47" s="7">
        <v>40</v>
      </c>
      <c r="E47" s="28">
        <v>1216</v>
      </c>
      <c r="F47" s="280">
        <v>1000000000</v>
      </c>
      <c r="G47" s="176"/>
      <c r="H47" s="176"/>
      <c r="I47" s="175">
        <v>1017107801.019919</v>
      </c>
      <c r="J47" s="176"/>
      <c r="K47" s="176"/>
      <c r="L47" s="7">
        <v>951587873.6898628</v>
      </c>
      <c r="M47" s="7">
        <v>861130160.7372246</v>
      </c>
      <c r="N47" s="7">
        <v>729055711.4306089</v>
      </c>
    </row>
    <row r="48" spans="2:14" ht="11.25" customHeight="1">
      <c r="B48" s="26">
        <v>43040</v>
      </c>
      <c r="C48" s="27">
        <v>44287</v>
      </c>
      <c r="D48" s="7">
        <v>41</v>
      </c>
      <c r="E48" s="28">
        <v>1247</v>
      </c>
      <c r="F48" s="280">
        <v>1000000000</v>
      </c>
      <c r="G48" s="176"/>
      <c r="H48" s="176"/>
      <c r="I48" s="175">
        <v>1008197691.384142</v>
      </c>
      <c r="J48" s="176"/>
      <c r="K48" s="176"/>
      <c r="L48" s="7">
        <v>941651909.6751167</v>
      </c>
      <c r="M48" s="7">
        <v>849971542.9507402</v>
      </c>
      <c r="N48" s="7">
        <v>716560594.3661426</v>
      </c>
    </row>
    <row r="49" spans="2:14" ht="11.25" customHeight="1">
      <c r="B49" s="26">
        <v>43040</v>
      </c>
      <c r="C49" s="27">
        <v>44317</v>
      </c>
      <c r="D49" s="7">
        <v>42</v>
      </c>
      <c r="E49" s="28">
        <v>1277</v>
      </c>
      <c r="F49" s="280">
        <v>1000000000</v>
      </c>
      <c r="G49" s="176"/>
      <c r="H49" s="176"/>
      <c r="I49" s="175">
        <v>999810587.477369</v>
      </c>
      <c r="J49" s="176"/>
      <c r="K49" s="176"/>
      <c r="L49" s="7">
        <v>932285618.0862237</v>
      </c>
      <c r="M49" s="7">
        <v>839445965.589605</v>
      </c>
      <c r="N49" s="7">
        <v>704786157.0093356</v>
      </c>
    </row>
    <row r="50" spans="2:14" ht="11.25" customHeight="1">
      <c r="B50" s="26">
        <v>43040</v>
      </c>
      <c r="C50" s="27">
        <v>44348</v>
      </c>
      <c r="D50" s="7">
        <v>43</v>
      </c>
      <c r="E50" s="28">
        <v>1308</v>
      </c>
      <c r="F50" s="280">
        <v>1000000000</v>
      </c>
      <c r="G50" s="176"/>
      <c r="H50" s="176"/>
      <c r="I50" s="175">
        <v>991641459.583237</v>
      </c>
      <c r="J50" s="176"/>
      <c r="K50" s="176"/>
      <c r="L50" s="7">
        <v>923099909.0871136</v>
      </c>
      <c r="M50" s="7">
        <v>829061146.5357084</v>
      </c>
      <c r="N50" s="7">
        <v>693118995.7347597</v>
      </c>
    </row>
    <row r="51" spans="2:14" ht="11.25" customHeight="1">
      <c r="B51" s="26">
        <v>43040</v>
      </c>
      <c r="C51" s="27">
        <v>44378</v>
      </c>
      <c r="D51" s="7">
        <v>44</v>
      </c>
      <c r="E51" s="28">
        <v>1338</v>
      </c>
      <c r="F51" s="280">
        <v>1000000000</v>
      </c>
      <c r="G51" s="176"/>
      <c r="H51" s="176"/>
      <c r="I51" s="175">
        <v>982879563.784287</v>
      </c>
      <c r="J51" s="176"/>
      <c r="K51" s="176"/>
      <c r="L51" s="7">
        <v>913441834.5233067</v>
      </c>
      <c r="M51" s="7">
        <v>818367774.8171926</v>
      </c>
      <c r="N51" s="7">
        <v>681374445.8119733</v>
      </c>
    </row>
    <row r="52" spans="2:14" ht="11.25" customHeight="1">
      <c r="B52" s="26">
        <v>43040</v>
      </c>
      <c r="C52" s="27">
        <v>44409</v>
      </c>
      <c r="D52" s="7">
        <v>45</v>
      </c>
      <c r="E52" s="28">
        <v>1369</v>
      </c>
      <c r="F52" s="280">
        <v>1000000000</v>
      </c>
      <c r="G52" s="176"/>
      <c r="H52" s="176"/>
      <c r="I52" s="175">
        <v>974613718.359521</v>
      </c>
      <c r="J52" s="176"/>
      <c r="K52" s="176"/>
      <c r="L52" s="7">
        <v>904223712.3707834</v>
      </c>
      <c r="M52" s="7">
        <v>808048831.2526929</v>
      </c>
      <c r="N52" s="7">
        <v>669933273.1665407</v>
      </c>
    </row>
    <row r="53" spans="2:14" ht="11.25" customHeight="1">
      <c r="B53" s="26">
        <v>43040</v>
      </c>
      <c r="C53" s="27">
        <v>44440</v>
      </c>
      <c r="D53" s="7">
        <v>46</v>
      </c>
      <c r="E53" s="28">
        <v>1400</v>
      </c>
      <c r="F53" s="280">
        <v>1000000000</v>
      </c>
      <c r="G53" s="176"/>
      <c r="H53" s="176"/>
      <c r="I53" s="175">
        <v>965844234.60954</v>
      </c>
      <c r="J53" s="176"/>
      <c r="K53" s="176"/>
      <c r="L53" s="7">
        <v>894567760.4921976</v>
      </c>
      <c r="M53" s="7">
        <v>797386814.6643498</v>
      </c>
      <c r="N53" s="7">
        <v>658293567.3571877</v>
      </c>
    </row>
    <row r="54" spans="2:14" ht="11.25" customHeight="1">
      <c r="B54" s="26">
        <v>43040</v>
      </c>
      <c r="C54" s="27">
        <v>44470</v>
      </c>
      <c r="D54" s="7">
        <v>47</v>
      </c>
      <c r="E54" s="28">
        <v>1430</v>
      </c>
      <c r="F54" s="280">
        <v>1000000000</v>
      </c>
      <c r="G54" s="176"/>
      <c r="H54" s="176"/>
      <c r="I54" s="175">
        <v>957455915.365668</v>
      </c>
      <c r="J54" s="176"/>
      <c r="K54" s="176"/>
      <c r="L54" s="7">
        <v>885342877.5227661</v>
      </c>
      <c r="M54" s="7">
        <v>787221728.2556268</v>
      </c>
      <c r="N54" s="7">
        <v>647237568.040937</v>
      </c>
    </row>
    <row r="55" spans="2:14" ht="11.25" customHeight="1">
      <c r="B55" s="26">
        <v>43040</v>
      </c>
      <c r="C55" s="27">
        <v>44501</v>
      </c>
      <c r="D55" s="7">
        <v>48</v>
      </c>
      <c r="E55" s="28">
        <v>1461</v>
      </c>
      <c r="F55" s="280">
        <v>1000000000</v>
      </c>
      <c r="G55" s="176"/>
      <c r="H55" s="176"/>
      <c r="I55" s="175">
        <v>949288758.783513</v>
      </c>
      <c r="J55" s="176"/>
      <c r="K55" s="176"/>
      <c r="L55" s="7">
        <v>876302051.2545573</v>
      </c>
      <c r="M55" s="7">
        <v>777201260.0180367</v>
      </c>
      <c r="N55" s="7">
        <v>636292435.6989799</v>
      </c>
    </row>
    <row r="56" spans="2:14" ht="11.25" customHeight="1">
      <c r="B56" s="26">
        <v>43040</v>
      </c>
      <c r="C56" s="27">
        <v>44531</v>
      </c>
      <c r="D56" s="7">
        <v>49</v>
      </c>
      <c r="E56" s="28">
        <v>1491</v>
      </c>
      <c r="F56" s="280">
        <v>1000000000</v>
      </c>
      <c r="G56" s="176"/>
      <c r="H56" s="176"/>
      <c r="I56" s="175">
        <v>941133111.425069</v>
      </c>
      <c r="J56" s="176"/>
      <c r="K56" s="176"/>
      <c r="L56" s="7">
        <v>867347445.6378274</v>
      </c>
      <c r="M56" s="7">
        <v>767365975.2954865</v>
      </c>
      <c r="N56" s="7">
        <v>625665036.8836184</v>
      </c>
    </row>
    <row r="57" spans="2:14" ht="11.25" customHeight="1">
      <c r="B57" s="26">
        <v>43040</v>
      </c>
      <c r="C57" s="27">
        <v>44562</v>
      </c>
      <c r="D57" s="7">
        <v>50</v>
      </c>
      <c r="E57" s="28">
        <v>1522</v>
      </c>
      <c r="F57" s="280">
        <v>1000000000</v>
      </c>
      <c r="G57" s="176"/>
      <c r="H57" s="176"/>
      <c r="I57" s="175">
        <v>932975877.700911</v>
      </c>
      <c r="J57" s="176"/>
      <c r="K57" s="176"/>
      <c r="L57" s="7">
        <v>858371411.351692</v>
      </c>
      <c r="M57" s="7">
        <v>757493259.4634639</v>
      </c>
      <c r="N57" s="7">
        <v>614999467.8370485</v>
      </c>
    </row>
    <row r="58" spans="2:14" ht="11.25" customHeight="1">
      <c r="B58" s="26">
        <v>43040</v>
      </c>
      <c r="C58" s="27">
        <v>44593</v>
      </c>
      <c r="D58" s="7">
        <v>51</v>
      </c>
      <c r="E58" s="28">
        <v>1553</v>
      </c>
      <c r="F58" s="280">
        <v>1000000000</v>
      </c>
      <c r="G58" s="176"/>
      <c r="H58" s="176"/>
      <c r="I58" s="175">
        <v>924688363.231493</v>
      </c>
      <c r="J58" s="176"/>
      <c r="K58" s="176"/>
      <c r="L58" s="7">
        <v>849303670.3509487</v>
      </c>
      <c r="M58" s="7">
        <v>747585073.8129377</v>
      </c>
      <c r="N58" s="7">
        <v>604384347.917091</v>
      </c>
    </row>
    <row r="59" spans="2:14" ht="11.25" customHeight="1">
      <c r="B59" s="26">
        <v>43040</v>
      </c>
      <c r="C59" s="27">
        <v>44621</v>
      </c>
      <c r="D59" s="7">
        <v>52</v>
      </c>
      <c r="E59" s="28">
        <v>1581</v>
      </c>
      <c r="F59" s="280">
        <v>1000000000</v>
      </c>
      <c r="G59" s="176"/>
      <c r="H59" s="176"/>
      <c r="I59" s="175">
        <v>916515954.788139</v>
      </c>
      <c r="J59" s="176"/>
      <c r="K59" s="176"/>
      <c r="L59" s="7">
        <v>840507825.5217874</v>
      </c>
      <c r="M59" s="7">
        <v>738142987.4857577</v>
      </c>
      <c r="N59" s="7">
        <v>594467472.5910703</v>
      </c>
    </row>
    <row r="60" spans="2:14" ht="11.25" customHeight="1">
      <c r="B60" s="26">
        <v>43040</v>
      </c>
      <c r="C60" s="27">
        <v>44652</v>
      </c>
      <c r="D60" s="7">
        <v>53</v>
      </c>
      <c r="E60" s="28">
        <v>1612</v>
      </c>
      <c r="F60" s="280">
        <v>1000000000</v>
      </c>
      <c r="G60" s="176"/>
      <c r="H60" s="176"/>
      <c r="I60" s="175">
        <v>908335277.176208</v>
      </c>
      <c r="J60" s="176"/>
      <c r="K60" s="176"/>
      <c r="L60" s="7">
        <v>831592745.430682</v>
      </c>
      <c r="M60" s="7">
        <v>728456330.567479</v>
      </c>
      <c r="N60" s="7">
        <v>584181419.3490803</v>
      </c>
    </row>
    <row r="61" spans="2:14" ht="11.25" customHeight="1">
      <c r="B61" s="26">
        <v>43040</v>
      </c>
      <c r="C61" s="27">
        <v>44682</v>
      </c>
      <c r="D61" s="7">
        <v>54</v>
      </c>
      <c r="E61" s="28">
        <v>1642</v>
      </c>
      <c r="F61" s="280">
        <v>1000000000</v>
      </c>
      <c r="G61" s="176"/>
      <c r="H61" s="176"/>
      <c r="I61" s="175">
        <v>900051760.756963</v>
      </c>
      <c r="J61" s="176"/>
      <c r="K61" s="176"/>
      <c r="L61" s="7">
        <v>822656544.388776</v>
      </c>
      <c r="M61" s="7">
        <v>718854762.0675529</v>
      </c>
      <c r="N61" s="7">
        <v>574118385.9777905</v>
      </c>
    </row>
    <row r="62" spans="2:14" ht="11.25" customHeight="1">
      <c r="B62" s="26">
        <v>43040</v>
      </c>
      <c r="C62" s="27">
        <v>44713</v>
      </c>
      <c r="D62" s="7">
        <v>55</v>
      </c>
      <c r="E62" s="28">
        <v>1673</v>
      </c>
      <c r="F62" s="280">
        <v>1000000000</v>
      </c>
      <c r="G62" s="176"/>
      <c r="H62" s="176"/>
      <c r="I62" s="175">
        <v>891762114.914091</v>
      </c>
      <c r="J62" s="176"/>
      <c r="K62" s="176"/>
      <c r="L62" s="7">
        <v>813697287.5040573</v>
      </c>
      <c r="M62" s="7">
        <v>709217687.7211883</v>
      </c>
      <c r="N62" s="7">
        <v>564022564.6655599</v>
      </c>
    </row>
    <row r="63" spans="2:14" ht="11.25" customHeight="1">
      <c r="B63" s="26">
        <v>43040</v>
      </c>
      <c r="C63" s="27">
        <v>44743</v>
      </c>
      <c r="D63" s="7">
        <v>56</v>
      </c>
      <c r="E63" s="28">
        <v>1703</v>
      </c>
      <c r="F63" s="280">
        <v>1000000000</v>
      </c>
      <c r="G63" s="176"/>
      <c r="H63" s="176"/>
      <c r="I63" s="175">
        <v>883327197.028892</v>
      </c>
      <c r="J63" s="176"/>
      <c r="K63" s="176"/>
      <c r="L63" s="7">
        <v>804677786.8806404</v>
      </c>
      <c r="M63" s="7">
        <v>699630074.8145059</v>
      </c>
      <c r="N63" s="7">
        <v>554117000.0419713</v>
      </c>
    </row>
    <row r="64" spans="2:14" ht="11.25" customHeight="1">
      <c r="B64" s="26">
        <v>43040</v>
      </c>
      <c r="C64" s="27">
        <v>44774</v>
      </c>
      <c r="D64" s="7">
        <v>57</v>
      </c>
      <c r="E64" s="28">
        <v>1734</v>
      </c>
      <c r="F64" s="280">
        <v>1000000000</v>
      </c>
      <c r="G64" s="176"/>
      <c r="H64" s="176"/>
      <c r="I64" s="175">
        <v>875099361.856639</v>
      </c>
      <c r="J64" s="176"/>
      <c r="K64" s="176"/>
      <c r="L64" s="7">
        <v>795830458.5386003</v>
      </c>
      <c r="M64" s="7">
        <v>690177992.44194</v>
      </c>
      <c r="N64" s="7">
        <v>544315536.5605545</v>
      </c>
    </row>
    <row r="65" spans="2:14" ht="11.25" customHeight="1">
      <c r="B65" s="26">
        <v>43040</v>
      </c>
      <c r="C65" s="27">
        <v>44805</v>
      </c>
      <c r="D65" s="7">
        <v>58</v>
      </c>
      <c r="E65" s="28">
        <v>1765</v>
      </c>
      <c r="F65" s="280">
        <v>1000000000</v>
      </c>
      <c r="G65" s="176"/>
      <c r="H65" s="176"/>
      <c r="I65" s="175">
        <v>866909821.379173</v>
      </c>
      <c r="J65" s="176"/>
      <c r="K65" s="176"/>
      <c r="L65" s="7">
        <v>787045593.6426262</v>
      </c>
      <c r="M65" s="7">
        <v>680823495.3034114</v>
      </c>
      <c r="N65" s="7">
        <v>534663796.9496271</v>
      </c>
    </row>
    <row r="66" spans="2:14" ht="11.25" customHeight="1">
      <c r="B66" s="26">
        <v>43040</v>
      </c>
      <c r="C66" s="27">
        <v>44835</v>
      </c>
      <c r="D66" s="7">
        <v>59</v>
      </c>
      <c r="E66" s="28">
        <v>1795</v>
      </c>
      <c r="F66" s="280">
        <v>1000000000</v>
      </c>
      <c r="G66" s="176"/>
      <c r="H66" s="176"/>
      <c r="I66" s="175">
        <v>858094390.004212</v>
      </c>
      <c r="J66" s="176"/>
      <c r="K66" s="176"/>
      <c r="L66" s="7">
        <v>777763560.1592379</v>
      </c>
      <c r="M66" s="7">
        <v>671138266.8714328</v>
      </c>
      <c r="N66" s="7">
        <v>524897287.96420145</v>
      </c>
    </row>
    <row r="67" spans="2:14" ht="11.25" customHeight="1">
      <c r="B67" s="26">
        <v>43040</v>
      </c>
      <c r="C67" s="27">
        <v>44866</v>
      </c>
      <c r="D67" s="7">
        <v>60</v>
      </c>
      <c r="E67" s="28">
        <v>1826</v>
      </c>
      <c r="F67" s="280">
        <v>1000000000</v>
      </c>
      <c r="G67" s="176"/>
      <c r="H67" s="176"/>
      <c r="I67" s="175">
        <v>849783957.856952</v>
      </c>
      <c r="J67" s="176"/>
      <c r="K67" s="176"/>
      <c r="L67" s="7">
        <v>768924743.2857444</v>
      </c>
      <c r="M67" s="7">
        <v>661823737.0819609</v>
      </c>
      <c r="N67" s="7">
        <v>515420022.96193975</v>
      </c>
    </row>
    <row r="68" spans="2:14" ht="11.25" customHeight="1">
      <c r="B68" s="26">
        <v>43040</v>
      </c>
      <c r="C68" s="27">
        <v>44896</v>
      </c>
      <c r="D68" s="7">
        <v>61</v>
      </c>
      <c r="E68" s="28">
        <v>1856</v>
      </c>
      <c r="F68" s="280">
        <v>1000000000</v>
      </c>
      <c r="G68" s="176"/>
      <c r="H68" s="176"/>
      <c r="I68" s="175">
        <v>841593626.408333</v>
      </c>
      <c r="J68" s="176"/>
      <c r="K68" s="176"/>
      <c r="L68" s="7">
        <v>760263789.8758938</v>
      </c>
      <c r="M68" s="7">
        <v>652758561.681825</v>
      </c>
      <c r="N68" s="7">
        <v>506276310.6405372</v>
      </c>
    </row>
    <row r="69" spans="2:14" ht="11.25" customHeight="1">
      <c r="B69" s="26">
        <v>43040</v>
      </c>
      <c r="C69" s="27">
        <v>44927</v>
      </c>
      <c r="D69" s="7">
        <v>62</v>
      </c>
      <c r="E69" s="28">
        <v>1887</v>
      </c>
      <c r="F69" s="280">
        <v>1000000000</v>
      </c>
      <c r="G69" s="176"/>
      <c r="H69" s="176"/>
      <c r="I69" s="175">
        <v>833401932.772414</v>
      </c>
      <c r="J69" s="176"/>
      <c r="K69" s="176"/>
      <c r="L69" s="7">
        <v>751586811.6800154</v>
      </c>
      <c r="M69" s="7">
        <v>643667400.5792148</v>
      </c>
      <c r="N69" s="7">
        <v>497110760.07270724</v>
      </c>
    </row>
    <row r="70" spans="2:14" ht="11.25" customHeight="1">
      <c r="B70" s="26">
        <v>43040</v>
      </c>
      <c r="C70" s="27">
        <v>44958</v>
      </c>
      <c r="D70" s="7">
        <v>63</v>
      </c>
      <c r="E70" s="28">
        <v>1918</v>
      </c>
      <c r="F70" s="280">
        <v>1000000000</v>
      </c>
      <c r="G70" s="176"/>
      <c r="H70" s="176"/>
      <c r="I70" s="175">
        <v>825211953.048281</v>
      </c>
      <c r="J70" s="176"/>
      <c r="K70" s="176"/>
      <c r="L70" s="7">
        <v>742938623.0880404</v>
      </c>
      <c r="M70" s="7">
        <v>634642851.9256734</v>
      </c>
      <c r="N70" s="7">
        <v>488064996.75135785</v>
      </c>
    </row>
    <row r="71" spans="2:14" ht="11.25" customHeight="1">
      <c r="B71" s="26">
        <v>43040</v>
      </c>
      <c r="C71" s="27">
        <v>44986</v>
      </c>
      <c r="D71" s="7">
        <v>64</v>
      </c>
      <c r="E71" s="28">
        <v>1946</v>
      </c>
      <c r="F71" s="280">
        <v>1000000000</v>
      </c>
      <c r="G71" s="176"/>
      <c r="H71" s="176"/>
      <c r="I71" s="175">
        <v>817017310.304868</v>
      </c>
      <c r="J71" s="176"/>
      <c r="K71" s="176"/>
      <c r="L71" s="7">
        <v>734434057.0146538</v>
      </c>
      <c r="M71" s="7">
        <v>625936648.4551682</v>
      </c>
      <c r="N71" s="7">
        <v>479527656.9520427</v>
      </c>
    </row>
    <row r="72" spans="2:14" ht="11.25" customHeight="1">
      <c r="B72" s="26">
        <v>43040</v>
      </c>
      <c r="C72" s="27">
        <v>45017</v>
      </c>
      <c r="D72" s="7">
        <v>65</v>
      </c>
      <c r="E72" s="28">
        <v>1977</v>
      </c>
      <c r="F72" s="280">
        <v>1000000000</v>
      </c>
      <c r="G72" s="176"/>
      <c r="H72" s="176"/>
      <c r="I72" s="175">
        <v>808824237.849138</v>
      </c>
      <c r="J72" s="176"/>
      <c r="K72" s="176"/>
      <c r="L72" s="7">
        <v>725835968.6824596</v>
      </c>
      <c r="M72" s="7">
        <v>617035500.0903254</v>
      </c>
      <c r="N72" s="7">
        <v>470706343.25471723</v>
      </c>
    </row>
    <row r="73" spans="2:14" ht="11.25" customHeight="1">
      <c r="B73" s="26">
        <v>43040</v>
      </c>
      <c r="C73" s="27">
        <v>45047</v>
      </c>
      <c r="D73" s="7">
        <v>66</v>
      </c>
      <c r="E73" s="28">
        <v>2007</v>
      </c>
      <c r="F73" s="280">
        <v>1000000000</v>
      </c>
      <c r="G73" s="176"/>
      <c r="H73" s="176"/>
      <c r="I73" s="175">
        <v>800510765.035142</v>
      </c>
      <c r="J73" s="176"/>
      <c r="K73" s="176"/>
      <c r="L73" s="7">
        <v>717196341.5535588</v>
      </c>
      <c r="M73" s="7">
        <v>608190312.4432995</v>
      </c>
      <c r="N73" s="7">
        <v>462056922.7475121</v>
      </c>
    </row>
    <row r="74" spans="2:14" ht="11.25" customHeight="1">
      <c r="B74" s="26">
        <v>43040</v>
      </c>
      <c r="C74" s="27">
        <v>45078</v>
      </c>
      <c r="D74" s="7">
        <v>67</v>
      </c>
      <c r="E74" s="28">
        <v>2038</v>
      </c>
      <c r="F74" s="280">
        <v>1000000000</v>
      </c>
      <c r="G74" s="176"/>
      <c r="H74" s="176"/>
      <c r="I74" s="175">
        <v>792313089.227209</v>
      </c>
      <c r="J74" s="176"/>
      <c r="K74" s="176"/>
      <c r="L74" s="7">
        <v>708647890.5448152</v>
      </c>
      <c r="M74" s="7">
        <v>599412815.8639104</v>
      </c>
      <c r="N74" s="7">
        <v>453459627.59251434</v>
      </c>
    </row>
    <row r="75" spans="2:14" ht="11.25" customHeight="1">
      <c r="B75" s="26">
        <v>43040</v>
      </c>
      <c r="C75" s="27">
        <v>45108</v>
      </c>
      <c r="D75" s="7">
        <v>68</v>
      </c>
      <c r="E75" s="28">
        <v>2068</v>
      </c>
      <c r="F75" s="280">
        <v>1000000000</v>
      </c>
      <c r="G75" s="176"/>
      <c r="H75" s="176"/>
      <c r="I75" s="175">
        <v>784154167.421372</v>
      </c>
      <c r="J75" s="176"/>
      <c r="K75" s="176"/>
      <c r="L75" s="7">
        <v>700199317.7775629</v>
      </c>
      <c r="M75" s="7">
        <v>590808828.1600845</v>
      </c>
      <c r="N75" s="7">
        <v>445118518.0305064</v>
      </c>
    </row>
    <row r="76" spans="2:14" ht="11.25" customHeight="1">
      <c r="B76" s="26">
        <v>43040</v>
      </c>
      <c r="C76" s="27">
        <v>45139</v>
      </c>
      <c r="D76" s="7">
        <v>69</v>
      </c>
      <c r="E76" s="28">
        <v>2099</v>
      </c>
      <c r="F76" s="280">
        <v>1000000000</v>
      </c>
      <c r="G76" s="176"/>
      <c r="H76" s="176"/>
      <c r="I76" s="175">
        <v>775897331.773673</v>
      </c>
      <c r="J76" s="176"/>
      <c r="K76" s="176"/>
      <c r="L76" s="7">
        <v>691651408.7452933</v>
      </c>
      <c r="M76" s="7">
        <v>582112133.2190628</v>
      </c>
      <c r="N76" s="7">
        <v>436708814.10932356</v>
      </c>
    </row>
    <row r="77" spans="2:14" ht="11.25" customHeight="1">
      <c r="B77" s="26">
        <v>43040</v>
      </c>
      <c r="C77" s="27">
        <v>45170</v>
      </c>
      <c r="D77" s="7">
        <v>70</v>
      </c>
      <c r="E77" s="28">
        <v>2130</v>
      </c>
      <c r="F77" s="280">
        <v>1000000000</v>
      </c>
      <c r="G77" s="176"/>
      <c r="H77" s="176"/>
      <c r="I77" s="175">
        <v>767611688.554632</v>
      </c>
      <c r="J77" s="176"/>
      <c r="K77" s="176"/>
      <c r="L77" s="7">
        <v>683104845.1172242</v>
      </c>
      <c r="M77" s="7">
        <v>573456981.406278</v>
      </c>
      <c r="N77" s="7">
        <v>428393398.4313633</v>
      </c>
    </row>
    <row r="78" spans="2:14" ht="11.25" customHeight="1">
      <c r="B78" s="26">
        <v>43040</v>
      </c>
      <c r="C78" s="27">
        <v>45200</v>
      </c>
      <c r="D78" s="7">
        <v>71</v>
      </c>
      <c r="E78" s="28">
        <v>2160</v>
      </c>
      <c r="F78" s="280">
        <v>500000000</v>
      </c>
      <c r="G78" s="176"/>
      <c r="H78" s="176"/>
      <c r="I78" s="175">
        <v>759472240.802838</v>
      </c>
      <c r="J78" s="176"/>
      <c r="K78" s="176"/>
      <c r="L78" s="7">
        <v>674752110.5168414</v>
      </c>
      <c r="M78" s="7">
        <v>565050804.4433908</v>
      </c>
      <c r="N78" s="7">
        <v>420383349.68542236</v>
      </c>
    </row>
    <row r="79" spans="2:14" ht="11.25" customHeight="1">
      <c r="B79" s="26">
        <v>43040</v>
      </c>
      <c r="C79" s="27">
        <v>45231</v>
      </c>
      <c r="D79" s="7">
        <v>72</v>
      </c>
      <c r="E79" s="28">
        <v>2191</v>
      </c>
      <c r="F79" s="280">
        <v>500000000</v>
      </c>
      <c r="G79" s="176"/>
      <c r="H79" s="176"/>
      <c r="I79" s="175">
        <v>751332492.731699</v>
      </c>
      <c r="J79" s="176"/>
      <c r="K79" s="176"/>
      <c r="L79" s="7">
        <v>666388198.1483544</v>
      </c>
      <c r="M79" s="7">
        <v>556627470.6835049</v>
      </c>
      <c r="N79" s="7">
        <v>412362595.2591575</v>
      </c>
    </row>
    <row r="80" spans="2:14" ht="11.25" customHeight="1">
      <c r="B80" s="26">
        <v>43040</v>
      </c>
      <c r="C80" s="27">
        <v>45261</v>
      </c>
      <c r="D80" s="7">
        <v>73</v>
      </c>
      <c r="E80" s="28">
        <v>2221</v>
      </c>
      <c r="F80" s="280">
        <v>500000000</v>
      </c>
      <c r="G80" s="176"/>
      <c r="H80" s="176"/>
      <c r="I80" s="175">
        <v>743233835.094471</v>
      </c>
      <c r="J80" s="176"/>
      <c r="K80" s="176"/>
      <c r="L80" s="7">
        <v>658123136.2408531</v>
      </c>
      <c r="M80" s="7">
        <v>548370728.7827629</v>
      </c>
      <c r="N80" s="7">
        <v>404580527.7921488</v>
      </c>
    </row>
    <row r="81" spans="2:14" ht="11.25" customHeight="1">
      <c r="B81" s="26">
        <v>43040</v>
      </c>
      <c r="C81" s="27">
        <v>45292</v>
      </c>
      <c r="D81" s="7">
        <v>74</v>
      </c>
      <c r="E81" s="28">
        <v>2252</v>
      </c>
      <c r="F81" s="280">
        <v>500000000</v>
      </c>
      <c r="G81" s="176"/>
      <c r="H81" s="176"/>
      <c r="I81" s="175">
        <v>734765775.976649</v>
      </c>
      <c r="J81" s="176"/>
      <c r="K81" s="176"/>
      <c r="L81" s="7">
        <v>649521280.8775256</v>
      </c>
      <c r="M81" s="7">
        <v>539826976.8508115</v>
      </c>
      <c r="N81" s="7">
        <v>396590142.4382001</v>
      </c>
    </row>
    <row r="82" spans="2:14" ht="11.25" customHeight="1">
      <c r="B82" s="26">
        <v>43040</v>
      </c>
      <c r="C82" s="27">
        <v>45323</v>
      </c>
      <c r="D82" s="7">
        <v>75</v>
      </c>
      <c r="E82" s="28">
        <v>2283</v>
      </c>
      <c r="F82" s="280">
        <v>500000000</v>
      </c>
      <c r="G82" s="176"/>
      <c r="H82" s="176"/>
      <c r="I82" s="175">
        <v>726576053.516416</v>
      </c>
      <c r="J82" s="176"/>
      <c r="K82" s="176"/>
      <c r="L82" s="7">
        <v>641192338.9551897</v>
      </c>
      <c r="M82" s="7">
        <v>531549380.792346</v>
      </c>
      <c r="N82" s="7">
        <v>388854892.54749227</v>
      </c>
    </row>
    <row r="83" spans="2:14" ht="11.25" customHeight="1">
      <c r="B83" s="26">
        <v>43040</v>
      </c>
      <c r="C83" s="27">
        <v>45352</v>
      </c>
      <c r="D83" s="7">
        <v>76</v>
      </c>
      <c r="E83" s="28">
        <v>2312</v>
      </c>
      <c r="F83" s="280">
        <v>500000000</v>
      </c>
      <c r="G83" s="176"/>
      <c r="H83" s="176"/>
      <c r="I83" s="175">
        <v>718491864.885746</v>
      </c>
      <c r="J83" s="176"/>
      <c r="K83" s="176"/>
      <c r="L83" s="7">
        <v>633052081.8116267</v>
      </c>
      <c r="M83" s="7">
        <v>523552424.27983993</v>
      </c>
      <c r="N83" s="7">
        <v>381486938.7351792</v>
      </c>
    </row>
    <row r="84" spans="2:14" ht="11.25" customHeight="1">
      <c r="B84" s="26">
        <v>43040</v>
      </c>
      <c r="C84" s="27">
        <v>45383</v>
      </c>
      <c r="D84" s="7">
        <v>77</v>
      </c>
      <c r="E84" s="28">
        <v>2343</v>
      </c>
      <c r="F84" s="280">
        <v>500000000</v>
      </c>
      <c r="G84" s="176"/>
      <c r="H84" s="176"/>
      <c r="I84" s="175">
        <v>710412428.65508</v>
      </c>
      <c r="J84" s="176"/>
      <c r="K84" s="176"/>
      <c r="L84" s="7">
        <v>624871785.9792835</v>
      </c>
      <c r="M84" s="7">
        <v>515472786.5661239</v>
      </c>
      <c r="N84" s="7">
        <v>374008834.1088531</v>
      </c>
    </row>
    <row r="85" spans="2:14" ht="11.25" customHeight="1">
      <c r="B85" s="26">
        <v>43040</v>
      </c>
      <c r="C85" s="27">
        <v>45413</v>
      </c>
      <c r="D85" s="7">
        <v>78</v>
      </c>
      <c r="E85" s="28">
        <v>2373</v>
      </c>
      <c r="F85" s="280">
        <v>500000000</v>
      </c>
      <c r="G85" s="176"/>
      <c r="H85" s="176"/>
      <c r="I85" s="175">
        <v>702342599.745673</v>
      </c>
      <c r="J85" s="176"/>
      <c r="K85" s="176"/>
      <c r="L85" s="7">
        <v>616759625.9302372</v>
      </c>
      <c r="M85" s="7">
        <v>507528611.3558414</v>
      </c>
      <c r="N85" s="7">
        <v>366735314.07234263</v>
      </c>
    </row>
    <row r="86" spans="2:14" ht="11.25" customHeight="1">
      <c r="B86" s="26">
        <v>43040</v>
      </c>
      <c r="C86" s="27">
        <v>45444</v>
      </c>
      <c r="D86" s="7">
        <v>79</v>
      </c>
      <c r="E86" s="28">
        <v>2404</v>
      </c>
      <c r="F86" s="280">
        <v>500000000</v>
      </c>
      <c r="G86" s="176"/>
      <c r="H86" s="176"/>
      <c r="I86" s="175">
        <v>694286896.807404</v>
      </c>
      <c r="J86" s="176"/>
      <c r="K86" s="176"/>
      <c r="L86" s="7">
        <v>608651467.5982682</v>
      </c>
      <c r="M86" s="7">
        <v>499582664.7692449</v>
      </c>
      <c r="N86" s="7">
        <v>359464644.3320648</v>
      </c>
    </row>
    <row r="87" spans="2:14" ht="11.25" customHeight="1">
      <c r="B87" s="26">
        <v>43040</v>
      </c>
      <c r="C87" s="27">
        <v>45474</v>
      </c>
      <c r="D87" s="7">
        <v>80</v>
      </c>
      <c r="E87" s="28">
        <v>2434</v>
      </c>
      <c r="F87" s="280">
        <v>500000000</v>
      </c>
      <c r="G87" s="176"/>
      <c r="H87" s="176"/>
      <c r="I87" s="175">
        <v>685744865.426946</v>
      </c>
      <c r="J87" s="176"/>
      <c r="K87" s="176"/>
      <c r="L87" s="7">
        <v>600176282.8663704</v>
      </c>
      <c r="M87" s="7">
        <v>491413726.58815914</v>
      </c>
      <c r="N87" s="7">
        <v>352137427.9811501</v>
      </c>
    </row>
    <row r="88" spans="2:14" ht="11.25" customHeight="1">
      <c r="B88" s="26">
        <v>43040</v>
      </c>
      <c r="C88" s="27">
        <v>45505</v>
      </c>
      <c r="D88" s="7">
        <v>81</v>
      </c>
      <c r="E88" s="28">
        <v>2465</v>
      </c>
      <c r="F88" s="280">
        <v>500000000</v>
      </c>
      <c r="G88" s="176"/>
      <c r="H88" s="176"/>
      <c r="I88" s="175">
        <v>677616550.09505</v>
      </c>
      <c r="J88" s="176"/>
      <c r="K88" s="176"/>
      <c r="L88" s="7">
        <v>592056357.1466532</v>
      </c>
      <c r="M88" s="7">
        <v>483532417.1444967</v>
      </c>
      <c r="N88" s="7">
        <v>345022263.0944543</v>
      </c>
    </row>
    <row r="89" spans="2:14" ht="11.25" customHeight="1">
      <c r="B89" s="26">
        <v>43040</v>
      </c>
      <c r="C89" s="27">
        <v>45536</v>
      </c>
      <c r="D89" s="7">
        <v>82</v>
      </c>
      <c r="E89" s="28">
        <v>2496</v>
      </c>
      <c r="F89" s="280">
        <v>0</v>
      </c>
      <c r="G89" s="176"/>
      <c r="H89" s="176"/>
      <c r="I89" s="175">
        <v>669154521.476828</v>
      </c>
      <c r="J89" s="176"/>
      <c r="K89" s="176"/>
      <c r="L89" s="7">
        <v>583671166.9291213</v>
      </c>
      <c r="M89" s="7">
        <v>475471926.3248688</v>
      </c>
      <c r="N89" s="7">
        <v>337833741.6302745</v>
      </c>
    </row>
    <row r="90" spans="2:14" ht="11.25" customHeight="1">
      <c r="B90" s="26">
        <v>43040</v>
      </c>
      <c r="C90" s="27">
        <v>45566</v>
      </c>
      <c r="D90" s="7">
        <v>83</v>
      </c>
      <c r="E90" s="28">
        <v>2526</v>
      </c>
      <c r="F90" s="280"/>
      <c r="G90" s="176"/>
      <c r="H90" s="176"/>
      <c r="I90" s="175">
        <v>661174168.756068</v>
      </c>
      <c r="J90" s="176"/>
      <c r="K90" s="176"/>
      <c r="L90" s="7">
        <v>575763674.4954426</v>
      </c>
      <c r="M90" s="7">
        <v>467875892.282286</v>
      </c>
      <c r="N90" s="7">
        <v>331073862.3442899</v>
      </c>
    </row>
    <row r="91" spans="2:14" ht="11.25" customHeight="1">
      <c r="B91" s="26">
        <v>43040</v>
      </c>
      <c r="C91" s="27">
        <v>45597</v>
      </c>
      <c r="D91" s="7">
        <v>84</v>
      </c>
      <c r="E91" s="28">
        <v>2557</v>
      </c>
      <c r="F91" s="280"/>
      <c r="G91" s="176"/>
      <c r="H91" s="176"/>
      <c r="I91" s="175">
        <v>652849833.746535</v>
      </c>
      <c r="J91" s="176"/>
      <c r="K91" s="176"/>
      <c r="L91" s="7">
        <v>567550434.309235</v>
      </c>
      <c r="M91" s="7">
        <v>460028735.1905974</v>
      </c>
      <c r="N91" s="7">
        <v>324142372.73080367</v>
      </c>
    </row>
    <row r="92" spans="2:14" ht="11.25" customHeight="1">
      <c r="B92" s="26">
        <v>43040</v>
      </c>
      <c r="C92" s="27">
        <v>45627</v>
      </c>
      <c r="D92" s="7">
        <v>85</v>
      </c>
      <c r="E92" s="28">
        <v>2587</v>
      </c>
      <c r="F92" s="280"/>
      <c r="G92" s="176"/>
      <c r="H92" s="176"/>
      <c r="I92" s="175">
        <v>644963818.277421</v>
      </c>
      <c r="J92" s="176"/>
      <c r="K92" s="176"/>
      <c r="L92" s="7">
        <v>559774453.6835809</v>
      </c>
      <c r="M92" s="7">
        <v>452609163.05708206</v>
      </c>
      <c r="N92" s="7">
        <v>317607150.9404557</v>
      </c>
    </row>
    <row r="93" spans="2:14" ht="11.25" customHeight="1">
      <c r="B93" s="26">
        <v>43040</v>
      </c>
      <c r="C93" s="27">
        <v>45658</v>
      </c>
      <c r="D93" s="7">
        <v>86</v>
      </c>
      <c r="E93" s="28">
        <v>2618</v>
      </c>
      <c r="F93" s="280"/>
      <c r="G93" s="176"/>
      <c r="H93" s="176"/>
      <c r="I93" s="175">
        <v>637198244.405936</v>
      </c>
      <c r="J93" s="176"/>
      <c r="K93" s="176"/>
      <c r="L93" s="7">
        <v>552096599.8474092</v>
      </c>
      <c r="M93" s="7">
        <v>445265895.85333186</v>
      </c>
      <c r="N93" s="7">
        <v>311130783.1880098</v>
      </c>
    </row>
    <row r="94" spans="2:14" ht="11.25" customHeight="1">
      <c r="B94" s="26">
        <v>43040</v>
      </c>
      <c r="C94" s="27">
        <v>45689</v>
      </c>
      <c r="D94" s="7">
        <v>87</v>
      </c>
      <c r="E94" s="28">
        <v>2649</v>
      </c>
      <c r="F94" s="280"/>
      <c r="G94" s="176"/>
      <c r="H94" s="176"/>
      <c r="I94" s="175">
        <v>629552877.929834</v>
      </c>
      <c r="J94" s="176"/>
      <c r="K94" s="176"/>
      <c r="L94" s="7">
        <v>544547156.4692074</v>
      </c>
      <c r="M94" s="7">
        <v>438060351.7497237</v>
      </c>
      <c r="N94" s="7">
        <v>304799406.3015487</v>
      </c>
    </row>
    <row r="95" spans="2:14" ht="11.25" customHeight="1">
      <c r="B95" s="26">
        <v>43040</v>
      </c>
      <c r="C95" s="27">
        <v>45717</v>
      </c>
      <c r="D95" s="7">
        <v>88</v>
      </c>
      <c r="E95" s="28">
        <v>2677</v>
      </c>
      <c r="F95" s="280"/>
      <c r="G95" s="176"/>
      <c r="H95" s="176"/>
      <c r="I95" s="175">
        <v>622015729.71822</v>
      </c>
      <c r="J95" s="176"/>
      <c r="K95" s="176"/>
      <c r="L95" s="7">
        <v>537203423.1304616</v>
      </c>
      <c r="M95" s="7">
        <v>431159878.147437</v>
      </c>
      <c r="N95" s="7">
        <v>298850179.43251127</v>
      </c>
    </row>
    <row r="96" spans="2:14" ht="11.25" customHeight="1">
      <c r="B96" s="26">
        <v>43040</v>
      </c>
      <c r="C96" s="27">
        <v>45748</v>
      </c>
      <c r="D96" s="7">
        <v>89</v>
      </c>
      <c r="E96" s="28">
        <v>2708</v>
      </c>
      <c r="F96" s="280"/>
      <c r="G96" s="176"/>
      <c r="H96" s="176"/>
      <c r="I96" s="175">
        <v>614539621.113477</v>
      </c>
      <c r="J96" s="176"/>
      <c r="K96" s="176"/>
      <c r="L96" s="7">
        <v>529846501.82666683</v>
      </c>
      <c r="M96" s="7">
        <v>424173695.9718438</v>
      </c>
      <c r="N96" s="7">
        <v>292762558.15062076</v>
      </c>
    </row>
    <row r="97" spans="2:14" ht="11.25" customHeight="1">
      <c r="B97" s="26">
        <v>43040</v>
      </c>
      <c r="C97" s="27">
        <v>45778</v>
      </c>
      <c r="D97" s="7">
        <v>90</v>
      </c>
      <c r="E97" s="28">
        <v>2738</v>
      </c>
      <c r="F97" s="280"/>
      <c r="G97" s="176"/>
      <c r="H97" s="176"/>
      <c r="I97" s="175">
        <v>607114134.141488</v>
      </c>
      <c r="J97" s="176"/>
      <c r="K97" s="176"/>
      <c r="L97" s="7">
        <v>522585177.29704815</v>
      </c>
      <c r="M97" s="7">
        <v>417330875.54431385</v>
      </c>
      <c r="N97" s="7">
        <v>286858947.02023226</v>
      </c>
    </row>
    <row r="98" spans="2:14" ht="11.25" customHeight="1">
      <c r="B98" s="26">
        <v>43040</v>
      </c>
      <c r="C98" s="27">
        <v>45809</v>
      </c>
      <c r="D98" s="7">
        <v>91</v>
      </c>
      <c r="E98" s="28">
        <v>2769</v>
      </c>
      <c r="F98" s="280"/>
      <c r="G98" s="176"/>
      <c r="H98" s="176"/>
      <c r="I98" s="175">
        <v>599719704.842717</v>
      </c>
      <c r="J98" s="176"/>
      <c r="K98" s="176"/>
      <c r="L98" s="7">
        <v>515344732.1467514</v>
      </c>
      <c r="M98" s="7">
        <v>410502081.1574842</v>
      </c>
      <c r="N98" s="7">
        <v>280969944.8660166</v>
      </c>
    </row>
    <row r="99" spans="2:14" ht="11.25" customHeight="1">
      <c r="B99" s="26">
        <v>43040</v>
      </c>
      <c r="C99" s="27">
        <v>45839</v>
      </c>
      <c r="D99" s="7">
        <v>92</v>
      </c>
      <c r="E99" s="28">
        <v>2799</v>
      </c>
      <c r="F99" s="280"/>
      <c r="G99" s="176"/>
      <c r="H99" s="176"/>
      <c r="I99" s="175">
        <v>592568462.455635</v>
      </c>
      <c r="J99" s="176"/>
      <c r="K99" s="176"/>
      <c r="L99" s="7">
        <v>508363799.1856029</v>
      </c>
      <c r="M99" s="7">
        <v>403944692.44675726</v>
      </c>
      <c r="N99" s="7">
        <v>275348359.0582948</v>
      </c>
    </row>
    <row r="100" spans="2:14" ht="11.25" customHeight="1">
      <c r="B100" s="26">
        <v>43040</v>
      </c>
      <c r="C100" s="27">
        <v>45870</v>
      </c>
      <c r="D100" s="7">
        <v>93</v>
      </c>
      <c r="E100" s="28">
        <v>2830</v>
      </c>
      <c r="F100" s="280"/>
      <c r="G100" s="176"/>
      <c r="H100" s="176"/>
      <c r="I100" s="175">
        <v>585678695.537544</v>
      </c>
      <c r="J100" s="176"/>
      <c r="K100" s="176"/>
      <c r="L100" s="7">
        <v>501600878.5086189</v>
      </c>
      <c r="M100" s="7">
        <v>397557243.6019093</v>
      </c>
      <c r="N100" s="7">
        <v>269846554.2903027</v>
      </c>
    </row>
    <row r="101" spans="2:14" ht="11.25" customHeight="1">
      <c r="B101" s="26">
        <v>43040</v>
      </c>
      <c r="C101" s="27">
        <v>45901</v>
      </c>
      <c r="D101" s="7">
        <v>94</v>
      </c>
      <c r="E101" s="28">
        <v>2861</v>
      </c>
      <c r="F101" s="280"/>
      <c r="G101" s="176"/>
      <c r="H101" s="176"/>
      <c r="I101" s="175">
        <v>578738079.924265</v>
      </c>
      <c r="J101" s="176"/>
      <c r="K101" s="176"/>
      <c r="L101" s="7">
        <v>494815961.0796</v>
      </c>
      <c r="M101" s="7">
        <v>391182281.5009896</v>
      </c>
      <c r="N101" s="7">
        <v>264394855.72215396</v>
      </c>
    </row>
    <row r="102" spans="2:14" ht="11.25" customHeight="1">
      <c r="B102" s="26">
        <v>43040</v>
      </c>
      <c r="C102" s="27">
        <v>45931</v>
      </c>
      <c r="D102" s="7">
        <v>95</v>
      </c>
      <c r="E102" s="28">
        <v>2891</v>
      </c>
      <c r="F102" s="280"/>
      <c r="G102" s="176"/>
      <c r="H102" s="176"/>
      <c r="I102" s="175">
        <v>572476067.459272</v>
      </c>
      <c r="J102" s="176"/>
      <c r="K102" s="176"/>
      <c r="L102" s="7">
        <v>488658589.29536784</v>
      </c>
      <c r="M102" s="7">
        <v>385363678.9998861</v>
      </c>
      <c r="N102" s="7">
        <v>259394455.27752876</v>
      </c>
    </row>
    <row r="103" spans="2:14" ht="11.25" customHeight="1">
      <c r="B103" s="26">
        <v>43040</v>
      </c>
      <c r="C103" s="27">
        <v>45962</v>
      </c>
      <c r="D103" s="7">
        <v>96</v>
      </c>
      <c r="E103" s="28">
        <v>2922</v>
      </c>
      <c r="F103" s="280"/>
      <c r="G103" s="176"/>
      <c r="H103" s="176"/>
      <c r="I103" s="175">
        <v>566271081.563259</v>
      </c>
      <c r="J103" s="176"/>
      <c r="K103" s="176"/>
      <c r="L103" s="7">
        <v>482542271.1375286</v>
      </c>
      <c r="M103" s="7">
        <v>379572464.2436978</v>
      </c>
      <c r="N103" s="7">
        <v>254414129.95856112</v>
      </c>
    </row>
    <row r="104" spans="2:14" ht="11.25" customHeight="1">
      <c r="B104" s="26">
        <v>43040</v>
      </c>
      <c r="C104" s="27">
        <v>45992</v>
      </c>
      <c r="D104" s="7">
        <v>97</v>
      </c>
      <c r="E104" s="28">
        <v>2952</v>
      </c>
      <c r="F104" s="280"/>
      <c r="G104" s="176"/>
      <c r="H104" s="176"/>
      <c r="I104" s="175">
        <v>560001726.303904</v>
      </c>
      <c r="J104" s="176"/>
      <c r="K104" s="176"/>
      <c r="L104" s="7">
        <v>476416623.2002912</v>
      </c>
      <c r="M104" s="7">
        <v>373831599.80166924</v>
      </c>
      <c r="N104" s="7">
        <v>249539109.75812802</v>
      </c>
    </row>
    <row r="105" spans="2:14" ht="11.25" customHeight="1">
      <c r="B105" s="26">
        <v>43040</v>
      </c>
      <c r="C105" s="27">
        <v>46023</v>
      </c>
      <c r="D105" s="7">
        <v>98</v>
      </c>
      <c r="E105" s="28">
        <v>2983</v>
      </c>
      <c r="F105" s="280"/>
      <c r="G105" s="176"/>
      <c r="H105" s="176"/>
      <c r="I105" s="175">
        <v>553873762.499092</v>
      </c>
      <c r="J105" s="176"/>
      <c r="K105" s="176"/>
      <c r="L105" s="7">
        <v>470404115.33053654</v>
      </c>
      <c r="M105" s="7">
        <v>368175010.7243258</v>
      </c>
      <c r="N105" s="7">
        <v>244722296.69418064</v>
      </c>
    </row>
    <row r="106" spans="2:14" ht="11.25" customHeight="1">
      <c r="B106" s="26">
        <v>43040</v>
      </c>
      <c r="C106" s="27">
        <v>46054</v>
      </c>
      <c r="D106" s="7">
        <v>99</v>
      </c>
      <c r="E106" s="28">
        <v>3014</v>
      </c>
      <c r="F106" s="280"/>
      <c r="G106" s="176"/>
      <c r="H106" s="176"/>
      <c r="I106" s="175">
        <v>547915714.078896</v>
      </c>
      <c r="J106" s="176"/>
      <c r="K106" s="176"/>
      <c r="L106" s="7">
        <v>464554696.39574486</v>
      </c>
      <c r="M106" s="7">
        <v>362672096.9948409</v>
      </c>
      <c r="N106" s="7">
        <v>240043524.43619412</v>
      </c>
    </row>
    <row r="107" spans="2:14" ht="11.25" customHeight="1">
      <c r="B107" s="26">
        <v>43040</v>
      </c>
      <c r="C107" s="27">
        <v>46082</v>
      </c>
      <c r="D107" s="7">
        <v>100</v>
      </c>
      <c r="E107" s="28">
        <v>3042</v>
      </c>
      <c r="F107" s="280"/>
      <c r="G107" s="176"/>
      <c r="H107" s="176"/>
      <c r="I107" s="175">
        <v>541715200.068421</v>
      </c>
      <c r="J107" s="176"/>
      <c r="K107" s="176"/>
      <c r="L107" s="7">
        <v>458593868.22314626</v>
      </c>
      <c r="M107" s="7">
        <v>357196050.4613623</v>
      </c>
      <c r="N107" s="7">
        <v>235514424.10182518</v>
      </c>
    </row>
    <row r="108" spans="2:14" ht="11.25" customHeight="1">
      <c r="B108" s="26">
        <v>43040</v>
      </c>
      <c r="C108" s="27">
        <v>46113</v>
      </c>
      <c r="D108" s="7">
        <v>101</v>
      </c>
      <c r="E108" s="28">
        <v>3073</v>
      </c>
      <c r="F108" s="280"/>
      <c r="G108" s="176"/>
      <c r="H108" s="176"/>
      <c r="I108" s="175">
        <v>535973190.476954</v>
      </c>
      <c r="J108" s="176"/>
      <c r="K108" s="176"/>
      <c r="L108" s="7">
        <v>452963353.8228526</v>
      </c>
      <c r="M108" s="7">
        <v>351913206.45993555</v>
      </c>
      <c r="N108" s="7">
        <v>231048443.52397755</v>
      </c>
    </row>
    <row r="109" spans="2:14" ht="11.25" customHeight="1">
      <c r="B109" s="26">
        <v>43040</v>
      </c>
      <c r="C109" s="27">
        <v>46143</v>
      </c>
      <c r="D109" s="7">
        <v>102</v>
      </c>
      <c r="E109" s="28">
        <v>3103</v>
      </c>
      <c r="F109" s="280"/>
      <c r="G109" s="176"/>
      <c r="H109" s="176"/>
      <c r="I109" s="175">
        <v>530279223.444784</v>
      </c>
      <c r="J109" s="176"/>
      <c r="K109" s="176"/>
      <c r="L109" s="7">
        <v>447415651.90028447</v>
      </c>
      <c r="M109" s="7">
        <v>346747579.20592016</v>
      </c>
      <c r="N109" s="7">
        <v>226723743.2526728</v>
      </c>
    </row>
    <row r="110" spans="2:14" ht="11.25" customHeight="1">
      <c r="B110" s="26">
        <v>43040</v>
      </c>
      <c r="C110" s="27">
        <v>46174</v>
      </c>
      <c r="D110" s="7">
        <v>103</v>
      </c>
      <c r="E110" s="28">
        <v>3134</v>
      </c>
      <c r="F110" s="280"/>
      <c r="G110" s="176"/>
      <c r="H110" s="176"/>
      <c r="I110" s="175">
        <v>524512059.279313</v>
      </c>
      <c r="J110" s="176"/>
      <c r="K110" s="176"/>
      <c r="L110" s="7">
        <v>441799091.061789</v>
      </c>
      <c r="M110" s="7">
        <v>341523958.6323664</v>
      </c>
      <c r="N110" s="7">
        <v>222362404.10280442</v>
      </c>
    </row>
    <row r="111" spans="2:14" ht="11.25" customHeight="1">
      <c r="B111" s="26">
        <v>43040</v>
      </c>
      <c r="C111" s="27">
        <v>46204</v>
      </c>
      <c r="D111" s="7">
        <v>104</v>
      </c>
      <c r="E111" s="28">
        <v>3164</v>
      </c>
      <c r="F111" s="280"/>
      <c r="G111" s="176"/>
      <c r="H111" s="176"/>
      <c r="I111" s="175">
        <v>518626258.287961</v>
      </c>
      <c r="J111" s="176"/>
      <c r="K111" s="176"/>
      <c r="L111" s="7">
        <v>436124417.3378024</v>
      </c>
      <c r="M111" s="7">
        <v>336307480.3631796</v>
      </c>
      <c r="N111" s="7">
        <v>218068429.46679828</v>
      </c>
    </row>
    <row r="112" spans="2:14" ht="11.25" customHeight="1">
      <c r="B112" s="26">
        <v>43040</v>
      </c>
      <c r="C112" s="27">
        <v>46235</v>
      </c>
      <c r="D112" s="7">
        <v>105</v>
      </c>
      <c r="E112" s="28">
        <v>3195</v>
      </c>
      <c r="F112" s="280"/>
      <c r="G112" s="176"/>
      <c r="H112" s="176"/>
      <c r="I112" s="175">
        <v>512931900.806518</v>
      </c>
      <c r="J112" s="176"/>
      <c r="K112" s="176"/>
      <c r="L112" s="7">
        <v>430604327.1887357</v>
      </c>
      <c r="M112" s="7">
        <v>331206314.2049698</v>
      </c>
      <c r="N112" s="7">
        <v>213851103.58334768</v>
      </c>
    </row>
    <row r="113" spans="2:14" ht="11.25" customHeight="1">
      <c r="B113" s="26">
        <v>43040</v>
      </c>
      <c r="C113" s="27">
        <v>46266</v>
      </c>
      <c r="D113" s="7">
        <v>106</v>
      </c>
      <c r="E113" s="28">
        <v>3226</v>
      </c>
      <c r="F113" s="280"/>
      <c r="G113" s="176"/>
      <c r="H113" s="176"/>
      <c r="I113" s="175">
        <v>507338085.796212</v>
      </c>
      <c r="J113" s="176"/>
      <c r="K113" s="176"/>
      <c r="L113" s="7">
        <v>425185969.27237046</v>
      </c>
      <c r="M113" s="7">
        <v>326206969.4720965</v>
      </c>
      <c r="N113" s="7">
        <v>209731055.85951972</v>
      </c>
    </row>
    <row r="114" spans="2:14" ht="11.25" customHeight="1">
      <c r="B114" s="26">
        <v>43040</v>
      </c>
      <c r="C114" s="27">
        <v>46296</v>
      </c>
      <c r="D114" s="7">
        <v>107</v>
      </c>
      <c r="E114" s="28">
        <v>3256</v>
      </c>
      <c r="F114" s="280"/>
      <c r="G114" s="176"/>
      <c r="H114" s="176"/>
      <c r="I114" s="175">
        <v>501624241.397247</v>
      </c>
      <c r="J114" s="176"/>
      <c r="K114" s="176"/>
      <c r="L114" s="7">
        <v>419707311.7568923</v>
      </c>
      <c r="M114" s="7">
        <v>321211150.7407461</v>
      </c>
      <c r="N114" s="7">
        <v>205672489.26025605</v>
      </c>
    </row>
    <row r="115" spans="2:14" ht="11.25" customHeight="1">
      <c r="B115" s="26">
        <v>43040</v>
      </c>
      <c r="C115" s="27">
        <v>46327</v>
      </c>
      <c r="D115" s="7">
        <v>108</v>
      </c>
      <c r="E115" s="28">
        <v>3287</v>
      </c>
      <c r="F115" s="280"/>
      <c r="G115" s="176"/>
      <c r="H115" s="176"/>
      <c r="I115" s="175">
        <v>495688249.009675</v>
      </c>
      <c r="J115" s="176"/>
      <c r="K115" s="176"/>
      <c r="L115" s="7">
        <v>414037256.040321</v>
      </c>
      <c r="M115" s="7">
        <v>316065863.5232393</v>
      </c>
      <c r="N115" s="7">
        <v>201520765.1152189</v>
      </c>
    </row>
    <row r="116" spans="2:14" ht="11.25" customHeight="1">
      <c r="B116" s="26">
        <v>43040</v>
      </c>
      <c r="C116" s="27">
        <v>46357</v>
      </c>
      <c r="D116" s="7">
        <v>109</v>
      </c>
      <c r="E116" s="28">
        <v>3317</v>
      </c>
      <c r="F116" s="280"/>
      <c r="G116" s="176"/>
      <c r="H116" s="176"/>
      <c r="I116" s="175">
        <v>490064996.320484</v>
      </c>
      <c r="J116" s="176"/>
      <c r="K116" s="176"/>
      <c r="L116" s="7">
        <v>408668385.4816236</v>
      </c>
      <c r="M116" s="7">
        <v>311199564.35173905</v>
      </c>
      <c r="N116" s="7">
        <v>197604702.0406487</v>
      </c>
    </row>
    <row r="117" spans="2:14" ht="11.25" customHeight="1">
      <c r="B117" s="26">
        <v>43040</v>
      </c>
      <c r="C117" s="27">
        <v>46388</v>
      </c>
      <c r="D117" s="7">
        <v>110</v>
      </c>
      <c r="E117" s="28">
        <v>3348</v>
      </c>
      <c r="F117" s="280"/>
      <c r="G117" s="176"/>
      <c r="H117" s="176"/>
      <c r="I117" s="175">
        <v>484552611.343234</v>
      </c>
      <c r="J117" s="176"/>
      <c r="K117" s="176"/>
      <c r="L117" s="7">
        <v>403386236.5349</v>
      </c>
      <c r="M117" s="7">
        <v>306396011.2642229</v>
      </c>
      <c r="N117" s="7">
        <v>193730509.64576104</v>
      </c>
    </row>
    <row r="118" spans="2:14" ht="11.25" customHeight="1">
      <c r="B118" s="26">
        <v>43040</v>
      </c>
      <c r="C118" s="27">
        <v>46419</v>
      </c>
      <c r="D118" s="7">
        <v>111</v>
      </c>
      <c r="E118" s="28">
        <v>3379</v>
      </c>
      <c r="F118" s="280"/>
      <c r="G118" s="176"/>
      <c r="H118" s="176"/>
      <c r="I118" s="175">
        <v>479048252.287181</v>
      </c>
      <c r="J118" s="176"/>
      <c r="K118" s="176"/>
      <c r="L118" s="7">
        <v>398127500.00021887</v>
      </c>
      <c r="M118" s="7">
        <v>301632616.12184715</v>
      </c>
      <c r="N118" s="7">
        <v>189910874.72504905</v>
      </c>
    </row>
    <row r="119" spans="2:14" ht="11.25" customHeight="1">
      <c r="B119" s="26">
        <v>43040</v>
      </c>
      <c r="C119" s="27">
        <v>46447</v>
      </c>
      <c r="D119" s="7">
        <v>112</v>
      </c>
      <c r="E119" s="28">
        <v>3407</v>
      </c>
      <c r="F119" s="280"/>
      <c r="G119" s="176"/>
      <c r="H119" s="176"/>
      <c r="I119" s="175">
        <v>473502316.174309</v>
      </c>
      <c r="J119" s="176"/>
      <c r="K119" s="176"/>
      <c r="L119" s="7">
        <v>392915487.3133818</v>
      </c>
      <c r="M119" s="7">
        <v>296999957.844031</v>
      </c>
      <c r="N119" s="7">
        <v>186278585.80567974</v>
      </c>
    </row>
    <row r="120" spans="2:14" ht="11.25" customHeight="1">
      <c r="B120" s="26">
        <v>43040</v>
      </c>
      <c r="C120" s="27">
        <v>46478</v>
      </c>
      <c r="D120" s="7">
        <v>113</v>
      </c>
      <c r="E120" s="28">
        <v>3438</v>
      </c>
      <c r="F120" s="280"/>
      <c r="G120" s="176"/>
      <c r="H120" s="176"/>
      <c r="I120" s="175">
        <v>468033629.043465</v>
      </c>
      <c r="J120" s="176"/>
      <c r="K120" s="176"/>
      <c r="L120" s="7">
        <v>387718815.9825347</v>
      </c>
      <c r="M120" s="7">
        <v>292326516.1989714</v>
      </c>
      <c r="N120" s="7">
        <v>182570823.70959204</v>
      </c>
    </row>
    <row r="121" spans="2:14" ht="11.25" customHeight="1">
      <c r="B121" s="26">
        <v>43040</v>
      </c>
      <c r="C121" s="27">
        <v>46508</v>
      </c>
      <c r="D121" s="7">
        <v>114</v>
      </c>
      <c r="E121" s="28">
        <v>3468</v>
      </c>
      <c r="F121" s="280"/>
      <c r="G121" s="176"/>
      <c r="H121" s="176"/>
      <c r="I121" s="175">
        <v>462583643.216817</v>
      </c>
      <c r="J121" s="176"/>
      <c r="K121" s="176"/>
      <c r="L121" s="7">
        <v>382575056.78623194</v>
      </c>
      <c r="M121" s="7">
        <v>287738351.9239733</v>
      </c>
      <c r="N121" s="7">
        <v>178968665.32276818</v>
      </c>
    </row>
    <row r="122" spans="2:14" ht="11.25" customHeight="1">
      <c r="B122" s="26">
        <v>43040</v>
      </c>
      <c r="C122" s="27">
        <v>46539</v>
      </c>
      <c r="D122" s="7">
        <v>115</v>
      </c>
      <c r="E122" s="28">
        <v>3499</v>
      </c>
      <c r="F122" s="280"/>
      <c r="G122" s="176"/>
      <c r="H122" s="176"/>
      <c r="I122" s="175">
        <v>457145255.614532</v>
      </c>
      <c r="J122" s="176"/>
      <c r="K122" s="176"/>
      <c r="L122" s="7">
        <v>377436047.03929085</v>
      </c>
      <c r="M122" s="7">
        <v>283151305.53453887</v>
      </c>
      <c r="N122" s="7">
        <v>175369650.10977364</v>
      </c>
    </row>
    <row r="123" spans="2:14" ht="11.25" customHeight="1">
      <c r="B123" s="26">
        <v>43040</v>
      </c>
      <c r="C123" s="27">
        <v>46569</v>
      </c>
      <c r="D123" s="7">
        <v>116</v>
      </c>
      <c r="E123" s="28">
        <v>3529</v>
      </c>
      <c r="F123" s="280"/>
      <c r="G123" s="176"/>
      <c r="H123" s="176"/>
      <c r="I123" s="175">
        <v>451739480.674784</v>
      </c>
      <c r="J123" s="176"/>
      <c r="K123" s="176"/>
      <c r="L123" s="7">
        <v>372360638.9430062</v>
      </c>
      <c r="M123" s="7">
        <v>278656210.9239197</v>
      </c>
      <c r="N123" s="7">
        <v>171878152.94968918</v>
      </c>
    </row>
    <row r="124" spans="2:14" ht="11.25" customHeight="1">
      <c r="B124" s="26">
        <v>43040</v>
      </c>
      <c r="C124" s="27">
        <v>46600</v>
      </c>
      <c r="D124" s="7">
        <v>117</v>
      </c>
      <c r="E124" s="28">
        <v>3560</v>
      </c>
      <c r="F124" s="280"/>
      <c r="G124" s="176"/>
      <c r="H124" s="176"/>
      <c r="I124" s="175">
        <v>446358820.553706</v>
      </c>
      <c r="J124" s="176"/>
      <c r="K124" s="176"/>
      <c r="L124" s="7">
        <v>367301429.8485687</v>
      </c>
      <c r="M124" s="7">
        <v>274171098.7144994</v>
      </c>
      <c r="N124" s="7">
        <v>168395407.26305902</v>
      </c>
    </row>
    <row r="125" spans="2:14" ht="11.25" customHeight="1">
      <c r="B125" s="26">
        <v>43040</v>
      </c>
      <c r="C125" s="27">
        <v>46631</v>
      </c>
      <c r="D125" s="7">
        <v>118</v>
      </c>
      <c r="E125" s="28">
        <v>3591</v>
      </c>
      <c r="F125" s="280"/>
      <c r="G125" s="176"/>
      <c r="H125" s="176"/>
      <c r="I125" s="175">
        <v>441003240.444887</v>
      </c>
      <c r="J125" s="176"/>
      <c r="K125" s="176"/>
      <c r="L125" s="7">
        <v>362278914.11421245</v>
      </c>
      <c r="M125" s="7">
        <v>269734317.3084163</v>
      </c>
      <c r="N125" s="7">
        <v>164968639.7252481</v>
      </c>
    </row>
    <row r="126" spans="2:14" ht="11.25" customHeight="1">
      <c r="B126" s="26">
        <v>43040</v>
      </c>
      <c r="C126" s="27">
        <v>46661</v>
      </c>
      <c r="D126" s="7">
        <v>119</v>
      </c>
      <c r="E126" s="28">
        <v>3621</v>
      </c>
      <c r="F126" s="280"/>
      <c r="G126" s="176"/>
      <c r="H126" s="176"/>
      <c r="I126" s="175">
        <v>435680888.858638</v>
      </c>
      <c r="J126" s="176"/>
      <c r="K126" s="176"/>
      <c r="L126" s="7">
        <v>357319195.16388404</v>
      </c>
      <c r="M126" s="7">
        <v>265386765.1228412</v>
      </c>
      <c r="N126" s="7">
        <v>161644351.75234392</v>
      </c>
    </row>
    <row r="127" spans="2:14" ht="11.25" customHeight="1">
      <c r="B127" s="26">
        <v>43040</v>
      </c>
      <c r="C127" s="27">
        <v>46692</v>
      </c>
      <c r="D127" s="7">
        <v>120</v>
      </c>
      <c r="E127" s="28">
        <v>3652</v>
      </c>
      <c r="F127" s="280"/>
      <c r="G127" s="176"/>
      <c r="H127" s="176"/>
      <c r="I127" s="175">
        <v>430374315.53028</v>
      </c>
      <c r="J127" s="176"/>
      <c r="K127" s="176"/>
      <c r="L127" s="7">
        <v>352368405.42562807</v>
      </c>
      <c r="M127" s="7">
        <v>261044151.52599415</v>
      </c>
      <c r="N127" s="7">
        <v>158325861.7025536</v>
      </c>
    </row>
    <row r="128" spans="2:14" ht="11.25" customHeight="1">
      <c r="B128" s="26">
        <v>43040</v>
      </c>
      <c r="C128" s="27">
        <v>46722</v>
      </c>
      <c r="D128" s="7">
        <v>121</v>
      </c>
      <c r="E128" s="28">
        <v>3682</v>
      </c>
      <c r="F128" s="280"/>
      <c r="G128" s="176"/>
      <c r="H128" s="176"/>
      <c r="I128" s="175">
        <v>425089088.201033</v>
      </c>
      <c r="J128" s="176"/>
      <c r="K128" s="176"/>
      <c r="L128" s="7">
        <v>347469855.38932556</v>
      </c>
      <c r="M128" s="7">
        <v>256781603.978161</v>
      </c>
      <c r="N128" s="7">
        <v>155102173.41328987</v>
      </c>
    </row>
    <row r="129" spans="2:14" ht="11.25" customHeight="1">
      <c r="B129" s="26">
        <v>43040</v>
      </c>
      <c r="C129" s="27">
        <v>46753</v>
      </c>
      <c r="D129" s="7">
        <v>122</v>
      </c>
      <c r="E129" s="28">
        <v>3713</v>
      </c>
      <c r="F129" s="280"/>
      <c r="G129" s="176"/>
      <c r="H129" s="176"/>
      <c r="I129" s="175">
        <v>419681657.511424</v>
      </c>
      <c r="J129" s="176"/>
      <c r="K129" s="176"/>
      <c r="L129" s="7">
        <v>342467957.8211266</v>
      </c>
      <c r="M129" s="7">
        <v>252441534.09431463</v>
      </c>
      <c r="N129" s="7">
        <v>151834829.6353325</v>
      </c>
    </row>
    <row r="130" spans="2:14" ht="11.25" customHeight="1">
      <c r="B130" s="26">
        <v>43040</v>
      </c>
      <c r="C130" s="27">
        <v>46784</v>
      </c>
      <c r="D130" s="7">
        <v>123</v>
      </c>
      <c r="E130" s="28">
        <v>3744</v>
      </c>
      <c r="F130" s="280"/>
      <c r="G130" s="176"/>
      <c r="H130" s="176"/>
      <c r="I130" s="175">
        <v>414454722.467852</v>
      </c>
      <c r="J130" s="176"/>
      <c r="K130" s="176"/>
      <c r="L130" s="7">
        <v>337629065.8333891</v>
      </c>
      <c r="M130" s="7">
        <v>248241728.58838657</v>
      </c>
      <c r="N130" s="7">
        <v>148676388.14362</v>
      </c>
    </row>
    <row r="131" spans="2:14" ht="11.25" customHeight="1">
      <c r="B131" s="26">
        <v>43040</v>
      </c>
      <c r="C131" s="27">
        <v>46813</v>
      </c>
      <c r="D131" s="7">
        <v>124</v>
      </c>
      <c r="E131" s="28">
        <v>3773</v>
      </c>
      <c r="F131" s="280"/>
      <c r="G131" s="176"/>
      <c r="H131" s="176"/>
      <c r="I131" s="175">
        <v>409262191.273959</v>
      </c>
      <c r="J131" s="176"/>
      <c r="K131" s="176"/>
      <c r="L131" s="7">
        <v>332870034.8822268</v>
      </c>
      <c r="M131" s="7">
        <v>244160329.76416615</v>
      </c>
      <c r="N131" s="7">
        <v>145652473.90569985</v>
      </c>
    </row>
    <row r="132" spans="2:14" ht="11.25" customHeight="1">
      <c r="B132" s="26">
        <v>43040</v>
      </c>
      <c r="C132" s="27">
        <v>46844</v>
      </c>
      <c r="D132" s="7">
        <v>125</v>
      </c>
      <c r="E132" s="28">
        <v>3804</v>
      </c>
      <c r="F132" s="280"/>
      <c r="G132" s="176"/>
      <c r="H132" s="176"/>
      <c r="I132" s="175">
        <v>404122888.727715</v>
      </c>
      <c r="J132" s="176"/>
      <c r="K132" s="176"/>
      <c r="L132" s="7">
        <v>328132542.847878</v>
      </c>
      <c r="M132" s="7">
        <v>240073264.6434099</v>
      </c>
      <c r="N132" s="7">
        <v>142607767.30063015</v>
      </c>
    </row>
    <row r="133" spans="2:14" ht="11.25" customHeight="1">
      <c r="B133" s="26">
        <v>43040</v>
      </c>
      <c r="C133" s="27">
        <v>46874</v>
      </c>
      <c r="D133" s="7">
        <v>126</v>
      </c>
      <c r="E133" s="28">
        <v>3834</v>
      </c>
      <c r="F133" s="280"/>
      <c r="G133" s="176"/>
      <c r="H133" s="176"/>
      <c r="I133" s="175">
        <v>399050477.476541</v>
      </c>
      <c r="J133" s="176"/>
      <c r="K133" s="176"/>
      <c r="L133" s="7">
        <v>323482097.5350872</v>
      </c>
      <c r="M133" s="7">
        <v>236088325.57819152</v>
      </c>
      <c r="N133" s="7">
        <v>139665769.2523455</v>
      </c>
    </row>
    <row r="134" spans="2:14" ht="11.25" customHeight="1">
      <c r="B134" s="26">
        <v>43040</v>
      </c>
      <c r="C134" s="27">
        <v>46905</v>
      </c>
      <c r="D134" s="7">
        <v>127</v>
      </c>
      <c r="E134" s="28">
        <v>3865</v>
      </c>
      <c r="F134" s="280"/>
      <c r="G134" s="176"/>
      <c r="H134" s="176"/>
      <c r="I134" s="175">
        <v>394033790.542168</v>
      </c>
      <c r="J134" s="176"/>
      <c r="K134" s="176"/>
      <c r="L134" s="7">
        <v>318873670.812144</v>
      </c>
      <c r="M134" s="7">
        <v>232133070.3402725</v>
      </c>
      <c r="N134" s="7">
        <v>136744258.61550665</v>
      </c>
    </row>
    <row r="135" spans="2:14" ht="11.25" customHeight="1">
      <c r="B135" s="26">
        <v>43040</v>
      </c>
      <c r="C135" s="27">
        <v>46935</v>
      </c>
      <c r="D135" s="7">
        <v>128</v>
      </c>
      <c r="E135" s="28">
        <v>3895</v>
      </c>
      <c r="F135" s="280"/>
      <c r="G135" s="176"/>
      <c r="H135" s="176"/>
      <c r="I135" s="175">
        <v>388841556.086756</v>
      </c>
      <c r="J135" s="176"/>
      <c r="K135" s="176"/>
      <c r="L135" s="7">
        <v>314155326.51651937</v>
      </c>
      <c r="M135" s="7">
        <v>228135331.1129415</v>
      </c>
      <c r="N135" s="7">
        <v>133838394.42046578</v>
      </c>
    </row>
    <row r="136" spans="2:14" ht="11.25" customHeight="1">
      <c r="B136" s="26">
        <v>43040</v>
      </c>
      <c r="C136" s="27">
        <v>46966</v>
      </c>
      <c r="D136" s="7">
        <v>129</v>
      </c>
      <c r="E136" s="28">
        <v>3926</v>
      </c>
      <c r="F136" s="280"/>
      <c r="G136" s="176"/>
      <c r="H136" s="176"/>
      <c r="I136" s="175">
        <v>383984076.676416</v>
      </c>
      <c r="J136" s="176"/>
      <c r="K136" s="176"/>
      <c r="L136" s="7">
        <v>309704666.59986514</v>
      </c>
      <c r="M136" s="7">
        <v>224331346.89756784</v>
      </c>
      <c r="N136" s="7">
        <v>131049314.08565451</v>
      </c>
    </row>
    <row r="137" spans="2:14" ht="11.25" customHeight="1">
      <c r="B137" s="26">
        <v>43040</v>
      </c>
      <c r="C137" s="27">
        <v>46997</v>
      </c>
      <c r="D137" s="7">
        <v>130</v>
      </c>
      <c r="E137" s="28">
        <v>3957</v>
      </c>
      <c r="F137" s="280"/>
      <c r="G137" s="176"/>
      <c r="H137" s="176"/>
      <c r="I137" s="175">
        <v>378799605.778533</v>
      </c>
      <c r="J137" s="176"/>
      <c r="K137" s="176"/>
      <c r="L137" s="7">
        <v>305004910.62644213</v>
      </c>
      <c r="M137" s="7">
        <v>220365264.49493682</v>
      </c>
      <c r="N137" s="7">
        <v>128187166.23718262</v>
      </c>
    </row>
    <row r="138" spans="2:14" ht="11.25" customHeight="1">
      <c r="B138" s="26">
        <v>43040</v>
      </c>
      <c r="C138" s="27">
        <v>47027</v>
      </c>
      <c r="D138" s="7">
        <v>131</v>
      </c>
      <c r="E138" s="28">
        <v>3987</v>
      </c>
      <c r="F138" s="280"/>
      <c r="G138" s="176"/>
      <c r="H138" s="176"/>
      <c r="I138" s="175">
        <v>374123265.611117</v>
      </c>
      <c r="J138" s="176"/>
      <c r="K138" s="176"/>
      <c r="L138" s="7">
        <v>300745120.7608383</v>
      </c>
      <c r="M138" s="7">
        <v>216752774.308455</v>
      </c>
      <c r="N138" s="7">
        <v>125568919.20956479</v>
      </c>
    </row>
    <row r="139" spans="2:14" ht="11.25" customHeight="1">
      <c r="B139" s="26">
        <v>43040</v>
      </c>
      <c r="C139" s="27">
        <v>47058</v>
      </c>
      <c r="D139" s="7">
        <v>132</v>
      </c>
      <c r="E139" s="28">
        <v>4018</v>
      </c>
      <c r="F139" s="280"/>
      <c r="G139" s="176"/>
      <c r="H139" s="176"/>
      <c r="I139" s="175">
        <v>369488532.64005</v>
      </c>
      <c r="J139" s="176"/>
      <c r="K139" s="176"/>
      <c r="L139" s="7">
        <v>296515647.76894116</v>
      </c>
      <c r="M139" s="7">
        <v>213161017.48179656</v>
      </c>
      <c r="N139" s="7">
        <v>122965107.98103455</v>
      </c>
    </row>
    <row r="140" spans="2:14" ht="11.25" customHeight="1">
      <c r="B140" s="26">
        <v>43040</v>
      </c>
      <c r="C140" s="27">
        <v>47088</v>
      </c>
      <c r="D140" s="7">
        <v>133</v>
      </c>
      <c r="E140" s="28">
        <v>4048</v>
      </c>
      <c r="F140" s="280"/>
      <c r="G140" s="176"/>
      <c r="H140" s="176"/>
      <c r="I140" s="175">
        <v>364668125.976501</v>
      </c>
      <c r="J140" s="176"/>
      <c r="K140" s="176"/>
      <c r="L140" s="7">
        <v>292166903.8497336</v>
      </c>
      <c r="M140" s="7">
        <v>209517813.50440064</v>
      </c>
      <c r="N140" s="7">
        <v>120368028.57368988</v>
      </c>
    </row>
    <row r="141" spans="2:14" ht="11.25" customHeight="1">
      <c r="B141" s="26">
        <v>43040</v>
      </c>
      <c r="C141" s="27">
        <v>47119</v>
      </c>
      <c r="D141" s="7">
        <v>134</v>
      </c>
      <c r="E141" s="28">
        <v>4079</v>
      </c>
      <c r="F141" s="280"/>
      <c r="G141" s="176"/>
      <c r="H141" s="176"/>
      <c r="I141" s="175">
        <v>360095788.377375</v>
      </c>
      <c r="J141" s="176"/>
      <c r="K141" s="176"/>
      <c r="L141" s="7">
        <v>288014288.67220676</v>
      </c>
      <c r="M141" s="7">
        <v>206014629.65531898</v>
      </c>
      <c r="N141" s="7">
        <v>117854148.87979408</v>
      </c>
    </row>
    <row r="142" spans="2:14" ht="11.25" customHeight="1">
      <c r="B142" s="26">
        <v>43040</v>
      </c>
      <c r="C142" s="27">
        <v>47150</v>
      </c>
      <c r="D142" s="7">
        <v>135</v>
      </c>
      <c r="E142" s="28">
        <v>4110</v>
      </c>
      <c r="F142" s="280"/>
      <c r="G142" s="176"/>
      <c r="H142" s="176"/>
      <c r="I142" s="175">
        <v>355543675.610526</v>
      </c>
      <c r="J142" s="176"/>
      <c r="K142" s="176"/>
      <c r="L142" s="7">
        <v>283891068.2411298</v>
      </c>
      <c r="M142" s="7">
        <v>202548881.6877022</v>
      </c>
      <c r="N142" s="7">
        <v>115380730.2242022</v>
      </c>
    </row>
    <row r="143" spans="2:14" ht="11.25" customHeight="1">
      <c r="B143" s="26">
        <v>43040</v>
      </c>
      <c r="C143" s="27">
        <v>47178</v>
      </c>
      <c r="D143" s="7">
        <v>136</v>
      </c>
      <c r="E143" s="28">
        <v>4138</v>
      </c>
      <c r="F143" s="280"/>
      <c r="G143" s="176"/>
      <c r="H143" s="176"/>
      <c r="I143" s="175">
        <v>351003707.498201</v>
      </c>
      <c r="J143" s="176"/>
      <c r="K143" s="176"/>
      <c r="L143" s="7">
        <v>279836653.1047411</v>
      </c>
      <c r="M143" s="7">
        <v>199197477.62037164</v>
      </c>
      <c r="N143" s="7">
        <v>113037431.19734134</v>
      </c>
    </row>
    <row r="144" spans="2:14" ht="11.25" customHeight="1">
      <c r="B144" s="26">
        <v>43040</v>
      </c>
      <c r="C144" s="27">
        <v>47209</v>
      </c>
      <c r="D144" s="7">
        <v>137</v>
      </c>
      <c r="E144" s="28">
        <v>4169</v>
      </c>
      <c r="F144" s="280"/>
      <c r="G144" s="176"/>
      <c r="H144" s="176"/>
      <c r="I144" s="175">
        <v>346478752.657735</v>
      </c>
      <c r="J144" s="176"/>
      <c r="K144" s="176"/>
      <c r="L144" s="7">
        <v>275760641.35517997</v>
      </c>
      <c r="M144" s="7">
        <v>195796809.26751927</v>
      </c>
      <c r="N144" s="7">
        <v>110637072.20662044</v>
      </c>
    </row>
    <row r="145" spans="2:14" ht="11.25" customHeight="1">
      <c r="B145" s="26">
        <v>43040</v>
      </c>
      <c r="C145" s="27">
        <v>47239</v>
      </c>
      <c r="D145" s="7">
        <v>138</v>
      </c>
      <c r="E145" s="28">
        <v>4199</v>
      </c>
      <c r="F145" s="280"/>
      <c r="G145" s="176"/>
      <c r="H145" s="176"/>
      <c r="I145" s="175">
        <v>341967199.018037</v>
      </c>
      <c r="J145" s="176"/>
      <c r="K145" s="176"/>
      <c r="L145" s="7">
        <v>271723177.65010226</v>
      </c>
      <c r="M145" s="7">
        <v>192455258.45218736</v>
      </c>
      <c r="N145" s="7">
        <v>108303110.42264612</v>
      </c>
    </row>
    <row r="146" spans="2:14" ht="11.25" customHeight="1">
      <c r="B146" s="26">
        <v>43040</v>
      </c>
      <c r="C146" s="27">
        <v>47270</v>
      </c>
      <c r="D146" s="7">
        <v>139</v>
      </c>
      <c r="E146" s="28">
        <v>4230</v>
      </c>
      <c r="F146" s="280"/>
      <c r="G146" s="176"/>
      <c r="H146" s="176"/>
      <c r="I146" s="175">
        <v>337470726.5802</v>
      </c>
      <c r="J146" s="176"/>
      <c r="K146" s="176"/>
      <c r="L146" s="7">
        <v>267695529.8952754</v>
      </c>
      <c r="M146" s="7">
        <v>189120370.10702774</v>
      </c>
      <c r="N146" s="7">
        <v>105975646.93846862</v>
      </c>
    </row>
    <row r="147" spans="2:14" ht="11.25" customHeight="1">
      <c r="B147" s="26">
        <v>43040</v>
      </c>
      <c r="C147" s="27">
        <v>47300</v>
      </c>
      <c r="D147" s="7">
        <v>140</v>
      </c>
      <c r="E147" s="28">
        <v>4260</v>
      </c>
      <c r="F147" s="280"/>
      <c r="G147" s="176"/>
      <c r="H147" s="176"/>
      <c r="I147" s="175">
        <v>332981791.304482</v>
      </c>
      <c r="J147" s="176"/>
      <c r="K147" s="176"/>
      <c r="L147" s="7">
        <v>263701170.9934272</v>
      </c>
      <c r="M147" s="7">
        <v>185839922.44442254</v>
      </c>
      <c r="N147" s="7">
        <v>103710533.02270429</v>
      </c>
    </row>
    <row r="148" spans="2:14" ht="11.25" customHeight="1">
      <c r="B148" s="26">
        <v>43040</v>
      </c>
      <c r="C148" s="27">
        <v>47331</v>
      </c>
      <c r="D148" s="7">
        <v>141</v>
      </c>
      <c r="E148" s="28">
        <v>4291</v>
      </c>
      <c r="F148" s="280"/>
      <c r="G148" s="176"/>
      <c r="H148" s="176"/>
      <c r="I148" s="175">
        <v>328499745.394685</v>
      </c>
      <c r="J148" s="176"/>
      <c r="K148" s="176"/>
      <c r="L148" s="7">
        <v>259710428.85146073</v>
      </c>
      <c r="M148" s="7">
        <v>182562022.9523689</v>
      </c>
      <c r="N148" s="7">
        <v>101449733.34034672</v>
      </c>
    </row>
    <row r="149" spans="2:14" ht="11.25" customHeight="1">
      <c r="B149" s="26">
        <v>43040</v>
      </c>
      <c r="C149" s="27">
        <v>47362</v>
      </c>
      <c r="D149" s="7">
        <v>142</v>
      </c>
      <c r="E149" s="28">
        <v>4322</v>
      </c>
      <c r="F149" s="280"/>
      <c r="G149" s="176"/>
      <c r="H149" s="176"/>
      <c r="I149" s="175">
        <v>324032952.572286</v>
      </c>
      <c r="J149" s="176"/>
      <c r="K149" s="176"/>
      <c r="L149" s="7">
        <v>255744503.886676</v>
      </c>
      <c r="M149" s="7">
        <v>179316994.94534308</v>
      </c>
      <c r="N149" s="7">
        <v>99224413.86287615</v>
      </c>
    </row>
    <row r="150" spans="2:14" ht="11.25" customHeight="1">
      <c r="B150" s="26">
        <v>43040</v>
      </c>
      <c r="C150" s="27">
        <v>47392</v>
      </c>
      <c r="D150" s="7">
        <v>143</v>
      </c>
      <c r="E150" s="28">
        <v>4352</v>
      </c>
      <c r="F150" s="280"/>
      <c r="G150" s="176"/>
      <c r="H150" s="176"/>
      <c r="I150" s="175">
        <v>319577317.875394</v>
      </c>
      <c r="J150" s="176"/>
      <c r="K150" s="176"/>
      <c r="L150" s="7">
        <v>251813865.06711712</v>
      </c>
      <c r="M150" s="7">
        <v>176126436.92209342</v>
      </c>
      <c r="N150" s="7">
        <v>97059426.912166</v>
      </c>
    </row>
    <row r="151" spans="2:14" ht="11.25" customHeight="1">
      <c r="B151" s="26">
        <v>43040</v>
      </c>
      <c r="C151" s="27">
        <v>47423</v>
      </c>
      <c r="D151" s="7">
        <v>144</v>
      </c>
      <c r="E151" s="28">
        <v>4383</v>
      </c>
      <c r="F151" s="280"/>
      <c r="G151" s="176"/>
      <c r="H151" s="176"/>
      <c r="I151" s="175">
        <v>315132976.158796</v>
      </c>
      <c r="J151" s="176"/>
      <c r="K151" s="176"/>
      <c r="L151" s="7">
        <v>247890750.07158732</v>
      </c>
      <c r="M151" s="7">
        <v>172941541.11680314</v>
      </c>
      <c r="N151" s="7">
        <v>94900634.84801562</v>
      </c>
    </row>
    <row r="152" spans="2:14" ht="11.25" customHeight="1">
      <c r="B152" s="26">
        <v>43040</v>
      </c>
      <c r="C152" s="27">
        <v>47453</v>
      </c>
      <c r="D152" s="7">
        <v>145</v>
      </c>
      <c r="E152" s="28">
        <v>4413</v>
      </c>
      <c r="F152" s="280"/>
      <c r="G152" s="176"/>
      <c r="H152" s="176"/>
      <c r="I152" s="175">
        <v>310217430.673974</v>
      </c>
      <c r="J152" s="176"/>
      <c r="K152" s="176"/>
      <c r="L152" s="7">
        <v>243623527.66484654</v>
      </c>
      <c r="M152" s="7">
        <v>169546175.59028086</v>
      </c>
      <c r="N152" s="7">
        <v>92656069.71724164</v>
      </c>
    </row>
    <row r="153" spans="2:14" ht="11.25" customHeight="1">
      <c r="B153" s="26">
        <v>43040</v>
      </c>
      <c r="C153" s="27">
        <v>47484</v>
      </c>
      <c r="D153" s="7">
        <v>146</v>
      </c>
      <c r="E153" s="28">
        <v>4444</v>
      </c>
      <c r="F153" s="280"/>
      <c r="G153" s="176"/>
      <c r="H153" s="176"/>
      <c r="I153" s="175">
        <v>305815567.199281</v>
      </c>
      <c r="J153" s="176"/>
      <c r="K153" s="176"/>
      <c r="L153" s="7">
        <v>239759265.17720285</v>
      </c>
      <c r="M153" s="7">
        <v>166432548.07170644</v>
      </c>
      <c r="N153" s="7">
        <v>90569247.2579261</v>
      </c>
    </row>
    <row r="154" spans="2:14" ht="11.25" customHeight="1">
      <c r="B154" s="26">
        <v>43040</v>
      </c>
      <c r="C154" s="27">
        <v>47515</v>
      </c>
      <c r="D154" s="7">
        <v>147</v>
      </c>
      <c r="E154" s="28">
        <v>4475</v>
      </c>
      <c r="F154" s="280"/>
      <c r="G154" s="176"/>
      <c r="H154" s="176"/>
      <c r="I154" s="175">
        <v>301175810.938186</v>
      </c>
      <c r="J154" s="176"/>
      <c r="K154" s="176"/>
      <c r="L154" s="7">
        <v>235721218.51115027</v>
      </c>
      <c r="M154" s="7">
        <v>163213333.00069657</v>
      </c>
      <c r="N154" s="7">
        <v>88441224.96908945</v>
      </c>
    </row>
    <row r="155" spans="2:14" ht="11.25" customHeight="1">
      <c r="B155" s="26">
        <v>43040</v>
      </c>
      <c r="C155" s="27">
        <v>47543</v>
      </c>
      <c r="D155" s="7">
        <v>148</v>
      </c>
      <c r="E155" s="28">
        <v>4503</v>
      </c>
      <c r="F155" s="280"/>
      <c r="G155" s="176"/>
      <c r="H155" s="176"/>
      <c r="I155" s="175">
        <v>296817861.154893</v>
      </c>
      <c r="J155" s="176"/>
      <c r="K155" s="176"/>
      <c r="L155" s="7">
        <v>231954468.44399595</v>
      </c>
      <c r="M155" s="7">
        <v>160236265.8920993</v>
      </c>
      <c r="N155" s="7">
        <v>86495784.59774101</v>
      </c>
    </row>
    <row r="156" spans="2:14" ht="11.25" customHeight="1">
      <c r="B156" s="26">
        <v>43040</v>
      </c>
      <c r="C156" s="27">
        <v>47574</v>
      </c>
      <c r="D156" s="7">
        <v>149</v>
      </c>
      <c r="E156" s="28">
        <v>4534</v>
      </c>
      <c r="F156" s="280"/>
      <c r="G156" s="176"/>
      <c r="H156" s="176"/>
      <c r="I156" s="175">
        <v>292505702.540797</v>
      </c>
      <c r="J156" s="176"/>
      <c r="K156" s="176"/>
      <c r="L156" s="7">
        <v>228196946.26599357</v>
      </c>
      <c r="M156" s="7">
        <v>157239622.91927266</v>
      </c>
      <c r="N156" s="7">
        <v>84518686.67885725</v>
      </c>
    </row>
    <row r="157" spans="2:14" ht="11.25" customHeight="1">
      <c r="B157" s="26">
        <v>43040</v>
      </c>
      <c r="C157" s="27">
        <v>47604</v>
      </c>
      <c r="D157" s="7">
        <v>150</v>
      </c>
      <c r="E157" s="28">
        <v>4564</v>
      </c>
      <c r="F157" s="280"/>
      <c r="G157" s="176"/>
      <c r="H157" s="176"/>
      <c r="I157" s="175">
        <v>287939230.286755</v>
      </c>
      <c r="J157" s="176"/>
      <c r="K157" s="176"/>
      <c r="L157" s="7">
        <v>224265717.94030094</v>
      </c>
      <c r="M157" s="7">
        <v>154150459.4248833</v>
      </c>
      <c r="N157" s="7">
        <v>82518562.38816032</v>
      </c>
    </row>
    <row r="158" spans="2:14" ht="11.25" customHeight="1">
      <c r="B158" s="26">
        <v>43040</v>
      </c>
      <c r="C158" s="27">
        <v>47635</v>
      </c>
      <c r="D158" s="7">
        <v>151</v>
      </c>
      <c r="E158" s="28">
        <v>4595</v>
      </c>
      <c r="F158" s="280"/>
      <c r="G158" s="176"/>
      <c r="H158" s="176"/>
      <c r="I158" s="175">
        <v>283635335.911755</v>
      </c>
      <c r="J158" s="176"/>
      <c r="K158" s="176"/>
      <c r="L158" s="7">
        <v>220538880.5475639</v>
      </c>
      <c r="M158" s="7">
        <v>151203272.6741688</v>
      </c>
      <c r="N158" s="7">
        <v>80598069.68107435</v>
      </c>
    </row>
    <row r="159" spans="2:14" ht="11.25" customHeight="1">
      <c r="B159" s="26">
        <v>43040</v>
      </c>
      <c r="C159" s="27">
        <v>47665</v>
      </c>
      <c r="D159" s="7">
        <v>152</v>
      </c>
      <c r="E159" s="28">
        <v>4625</v>
      </c>
      <c r="F159" s="280"/>
      <c r="G159" s="176"/>
      <c r="H159" s="176"/>
      <c r="I159" s="175">
        <v>279605035.588957</v>
      </c>
      <c r="J159" s="176"/>
      <c r="K159" s="176"/>
      <c r="L159" s="7">
        <v>217048295.45311895</v>
      </c>
      <c r="M159" s="7">
        <v>148443837.2608698</v>
      </c>
      <c r="N159" s="7">
        <v>78802810.18550119</v>
      </c>
    </row>
    <row r="160" spans="2:14" ht="11.25" customHeight="1">
      <c r="B160" s="26">
        <v>43040</v>
      </c>
      <c r="C160" s="27">
        <v>47696</v>
      </c>
      <c r="D160" s="7">
        <v>153</v>
      </c>
      <c r="E160" s="28">
        <v>4656</v>
      </c>
      <c r="F160" s="280"/>
      <c r="G160" s="176"/>
      <c r="H160" s="176"/>
      <c r="I160" s="175">
        <v>275680973.864623</v>
      </c>
      <c r="J160" s="176"/>
      <c r="K160" s="176"/>
      <c r="L160" s="7">
        <v>213639210.43629375</v>
      </c>
      <c r="M160" s="7">
        <v>145740699.58040202</v>
      </c>
      <c r="N160" s="7">
        <v>77040129.17131208</v>
      </c>
    </row>
    <row r="161" spans="2:14" ht="11.25" customHeight="1">
      <c r="B161" s="26">
        <v>43040</v>
      </c>
      <c r="C161" s="27">
        <v>47727</v>
      </c>
      <c r="D161" s="7">
        <v>154</v>
      </c>
      <c r="E161" s="28">
        <v>4687</v>
      </c>
      <c r="F161" s="280"/>
      <c r="G161" s="176"/>
      <c r="H161" s="176"/>
      <c r="I161" s="175">
        <v>271878726.550352</v>
      </c>
      <c r="J161" s="176"/>
      <c r="K161" s="176"/>
      <c r="L161" s="7">
        <v>210335305.2380453</v>
      </c>
      <c r="M161" s="7">
        <v>143121920.28997535</v>
      </c>
      <c r="N161" s="7">
        <v>75335370.17035976</v>
      </c>
    </row>
    <row r="162" spans="2:14" ht="11.25" customHeight="1">
      <c r="B162" s="26">
        <v>43040</v>
      </c>
      <c r="C162" s="27">
        <v>47757</v>
      </c>
      <c r="D162" s="7">
        <v>155</v>
      </c>
      <c r="E162" s="28">
        <v>4717</v>
      </c>
      <c r="F162" s="280"/>
      <c r="G162" s="176"/>
      <c r="H162" s="176"/>
      <c r="I162" s="175">
        <v>268087538.723178</v>
      </c>
      <c r="J162" s="176"/>
      <c r="K162" s="176"/>
      <c r="L162" s="7">
        <v>207061872.40774933</v>
      </c>
      <c r="M162" s="7">
        <v>140547745.23100305</v>
      </c>
      <c r="N162" s="7">
        <v>73677136.45393659</v>
      </c>
    </row>
    <row r="163" spans="2:14" ht="11.25" customHeight="1">
      <c r="B163" s="26">
        <v>43040</v>
      </c>
      <c r="C163" s="27">
        <v>47788</v>
      </c>
      <c r="D163" s="7">
        <v>156</v>
      </c>
      <c r="E163" s="28">
        <v>4748</v>
      </c>
      <c r="F163" s="280"/>
      <c r="G163" s="176"/>
      <c r="H163" s="176"/>
      <c r="I163" s="175">
        <v>264487459.949219</v>
      </c>
      <c r="J163" s="176"/>
      <c r="K163" s="176"/>
      <c r="L163" s="7">
        <v>203934815.46146435</v>
      </c>
      <c r="M163" s="7">
        <v>138073143.63953578</v>
      </c>
      <c r="N163" s="7">
        <v>72073346.553698</v>
      </c>
    </row>
    <row r="164" spans="2:14" ht="11.25" customHeight="1">
      <c r="B164" s="26">
        <v>43040</v>
      </c>
      <c r="C164" s="27">
        <v>47818</v>
      </c>
      <c r="D164" s="7">
        <v>157</v>
      </c>
      <c r="E164" s="28">
        <v>4778</v>
      </c>
      <c r="F164" s="280"/>
      <c r="G164" s="176"/>
      <c r="H164" s="176"/>
      <c r="I164" s="175">
        <v>260915825.630609</v>
      </c>
      <c r="J164" s="176"/>
      <c r="K164" s="176"/>
      <c r="L164" s="7">
        <v>200850663.37777346</v>
      </c>
      <c r="M164" s="7">
        <v>135650336.83030483</v>
      </c>
      <c r="N164" s="7">
        <v>70518397.55872245</v>
      </c>
    </row>
    <row r="165" spans="2:14" ht="11.25" customHeight="1">
      <c r="B165" s="26">
        <v>43040</v>
      </c>
      <c r="C165" s="27">
        <v>47849</v>
      </c>
      <c r="D165" s="7">
        <v>158</v>
      </c>
      <c r="E165" s="28">
        <v>4809</v>
      </c>
      <c r="F165" s="280"/>
      <c r="G165" s="176"/>
      <c r="H165" s="176"/>
      <c r="I165" s="175">
        <v>257367143.616113</v>
      </c>
      <c r="J165" s="176"/>
      <c r="K165" s="176"/>
      <c r="L165" s="7">
        <v>197782895.42894444</v>
      </c>
      <c r="M165" s="7">
        <v>133238713.08661698</v>
      </c>
      <c r="N165" s="7">
        <v>68971331.05090173</v>
      </c>
    </row>
    <row r="166" spans="2:14" ht="11.25" customHeight="1">
      <c r="B166" s="26">
        <v>43040</v>
      </c>
      <c r="C166" s="27">
        <v>47880</v>
      </c>
      <c r="D166" s="7">
        <v>159</v>
      </c>
      <c r="E166" s="28">
        <v>4840</v>
      </c>
      <c r="F166" s="280"/>
      <c r="G166" s="176"/>
      <c r="H166" s="176"/>
      <c r="I166" s="175">
        <v>253826636.966874</v>
      </c>
      <c r="J166" s="176"/>
      <c r="K166" s="176"/>
      <c r="L166" s="7">
        <v>194731228.01566124</v>
      </c>
      <c r="M166" s="7">
        <v>130849297.2074982</v>
      </c>
      <c r="N166" s="7">
        <v>67447552.05509026</v>
      </c>
    </row>
    <row r="167" spans="2:14" ht="11.25" customHeight="1">
      <c r="B167" s="26">
        <v>43040</v>
      </c>
      <c r="C167" s="27">
        <v>47908</v>
      </c>
      <c r="D167" s="7">
        <v>160</v>
      </c>
      <c r="E167" s="28">
        <v>4868</v>
      </c>
      <c r="F167" s="280"/>
      <c r="G167" s="176"/>
      <c r="H167" s="176"/>
      <c r="I167" s="175">
        <v>250307368.745344</v>
      </c>
      <c r="J167" s="176"/>
      <c r="K167" s="176"/>
      <c r="L167" s="7">
        <v>191737104.5888344</v>
      </c>
      <c r="M167" s="7">
        <v>128541413.92944185</v>
      </c>
      <c r="N167" s="7">
        <v>66004399.09413785</v>
      </c>
    </row>
    <row r="168" spans="2:14" ht="11.25" customHeight="1">
      <c r="B168" s="26">
        <v>43040</v>
      </c>
      <c r="C168" s="27">
        <v>47939</v>
      </c>
      <c r="D168" s="7">
        <v>161</v>
      </c>
      <c r="E168" s="28">
        <v>4899</v>
      </c>
      <c r="F168" s="280"/>
      <c r="G168" s="176"/>
      <c r="H168" s="176"/>
      <c r="I168" s="175">
        <v>246798259.499967</v>
      </c>
      <c r="J168" s="176"/>
      <c r="K168" s="176"/>
      <c r="L168" s="7">
        <v>188728462.36342332</v>
      </c>
      <c r="M168" s="7">
        <v>126202629.09677759</v>
      </c>
      <c r="N168" s="7">
        <v>64528984.52342163</v>
      </c>
    </row>
    <row r="169" spans="2:14" ht="11.25" customHeight="1">
      <c r="B169" s="26">
        <v>43040</v>
      </c>
      <c r="C169" s="27">
        <v>47969</v>
      </c>
      <c r="D169" s="7">
        <v>162</v>
      </c>
      <c r="E169" s="28">
        <v>4929</v>
      </c>
      <c r="F169" s="280"/>
      <c r="G169" s="176"/>
      <c r="H169" s="176"/>
      <c r="I169" s="175">
        <v>243069987.552961</v>
      </c>
      <c r="J169" s="176"/>
      <c r="K169" s="176"/>
      <c r="L169" s="7">
        <v>185572324.6287657</v>
      </c>
      <c r="M169" s="7">
        <v>123786697.39895365</v>
      </c>
      <c r="N169" s="7">
        <v>63034235.22952189</v>
      </c>
    </row>
    <row r="170" spans="2:14" ht="11.25" customHeight="1">
      <c r="B170" s="26">
        <v>43040</v>
      </c>
      <c r="C170" s="27">
        <v>48000</v>
      </c>
      <c r="D170" s="7">
        <v>163</v>
      </c>
      <c r="E170" s="28">
        <v>4960</v>
      </c>
      <c r="F170" s="280"/>
      <c r="G170" s="176"/>
      <c r="H170" s="176"/>
      <c r="I170" s="175">
        <v>239588915.72609</v>
      </c>
      <c r="J170" s="176"/>
      <c r="K170" s="176"/>
      <c r="L170" s="7">
        <v>182604455.71672845</v>
      </c>
      <c r="M170" s="7">
        <v>121497189.40169229</v>
      </c>
      <c r="N170" s="7">
        <v>61606333.556573845</v>
      </c>
    </row>
    <row r="171" spans="2:14" ht="11.25" customHeight="1">
      <c r="B171" s="26">
        <v>43040</v>
      </c>
      <c r="C171" s="27">
        <v>48030</v>
      </c>
      <c r="D171" s="7">
        <v>164</v>
      </c>
      <c r="E171" s="28">
        <v>4990</v>
      </c>
      <c r="F171" s="280"/>
      <c r="G171" s="176"/>
      <c r="H171" s="176"/>
      <c r="I171" s="175">
        <v>236126739.499483</v>
      </c>
      <c r="J171" s="176"/>
      <c r="K171" s="176"/>
      <c r="L171" s="7">
        <v>179670335.6318622</v>
      </c>
      <c r="M171" s="7">
        <v>119250719.31906994</v>
      </c>
      <c r="N171" s="7">
        <v>60219372.0168209</v>
      </c>
    </row>
    <row r="172" spans="2:14" ht="11.25" customHeight="1">
      <c r="B172" s="26">
        <v>43040</v>
      </c>
      <c r="C172" s="27">
        <v>48061</v>
      </c>
      <c r="D172" s="7">
        <v>165</v>
      </c>
      <c r="E172" s="28">
        <v>5021</v>
      </c>
      <c r="F172" s="280"/>
      <c r="G172" s="176"/>
      <c r="H172" s="176"/>
      <c r="I172" s="175">
        <v>232564545.611131</v>
      </c>
      <c r="J172" s="176"/>
      <c r="K172" s="176"/>
      <c r="L172" s="7">
        <v>176659702.6966782</v>
      </c>
      <c r="M172" s="7">
        <v>116954306.05125569</v>
      </c>
      <c r="N172" s="7">
        <v>58809576.34899792</v>
      </c>
    </row>
    <row r="173" spans="2:14" ht="11.25" customHeight="1">
      <c r="B173" s="26">
        <v>43040</v>
      </c>
      <c r="C173" s="27">
        <v>48092</v>
      </c>
      <c r="D173" s="7">
        <v>166</v>
      </c>
      <c r="E173" s="28">
        <v>5052</v>
      </c>
      <c r="F173" s="280"/>
      <c r="G173" s="176"/>
      <c r="H173" s="176"/>
      <c r="I173" s="175">
        <v>229122465.090611</v>
      </c>
      <c r="J173" s="176"/>
      <c r="K173" s="176"/>
      <c r="L173" s="7">
        <v>173749850.68410555</v>
      </c>
      <c r="M173" s="7">
        <v>114735352.45792188</v>
      </c>
      <c r="N173" s="7">
        <v>57449427.89019023</v>
      </c>
    </row>
    <row r="174" spans="2:14" ht="11.25" customHeight="1">
      <c r="B174" s="26">
        <v>43040</v>
      </c>
      <c r="C174" s="27">
        <v>48122</v>
      </c>
      <c r="D174" s="7">
        <v>167</v>
      </c>
      <c r="E174" s="28">
        <v>5082</v>
      </c>
      <c r="F174" s="280"/>
      <c r="G174" s="176"/>
      <c r="H174" s="176"/>
      <c r="I174" s="175">
        <v>225699302.472316</v>
      </c>
      <c r="J174" s="176"/>
      <c r="K174" s="176"/>
      <c r="L174" s="7">
        <v>170873039.25919497</v>
      </c>
      <c r="M174" s="7">
        <v>112557937.23395836</v>
      </c>
      <c r="N174" s="7">
        <v>56128141.60021714</v>
      </c>
    </row>
    <row r="175" spans="2:14" ht="11.25" customHeight="1">
      <c r="B175" s="26">
        <v>43040</v>
      </c>
      <c r="C175" s="27">
        <v>48153</v>
      </c>
      <c r="D175" s="7">
        <v>168</v>
      </c>
      <c r="E175" s="28">
        <v>5113</v>
      </c>
      <c r="F175" s="280"/>
      <c r="G175" s="176"/>
      <c r="H175" s="176"/>
      <c r="I175" s="175">
        <v>222286243.629868</v>
      </c>
      <c r="J175" s="176"/>
      <c r="K175" s="176"/>
      <c r="L175" s="7">
        <v>168003640.70707434</v>
      </c>
      <c r="M175" s="7">
        <v>110386348.49295057</v>
      </c>
      <c r="N175" s="7">
        <v>54812110.48487756</v>
      </c>
    </row>
    <row r="176" spans="2:14" ht="11.25" customHeight="1">
      <c r="B176" s="26">
        <v>43040</v>
      </c>
      <c r="C176" s="27">
        <v>48183</v>
      </c>
      <c r="D176" s="7">
        <v>169</v>
      </c>
      <c r="E176" s="28">
        <v>5143</v>
      </c>
      <c r="F176" s="280"/>
      <c r="G176" s="176"/>
      <c r="H176" s="176"/>
      <c r="I176" s="175">
        <v>218875047.256527</v>
      </c>
      <c r="J176" s="176"/>
      <c r="K176" s="176"/>
      <c r="L176" s="7">
        <v>165153932.63531458</v>
      </c>
      <c r="M176" s="7">
        <v>108246873.40881573</v>
      </c>
      <c r="N176" s="7">
        <v>53529427.869380385</v>
      </c>
    </row>
    <row r="177" spans="2:14" ht="11.25" customHeight="1">
      <c r="B177" s="26">
        <v>43040</v>
      </c>
      <c r="C177" s="27">
        <v>48214</v>
      </c>
      <c r="D177" s="7">
        <v>170</v>
      </c>
      <c r="E177" s="28">
        <v>5174</v>
      </c>
      <c r="F177" s="280"/>
      <c r="G177" s="176"/>
      <c r="H177" s="176"/>
      <c r="I177" s="175">
        <v>215448570.568623</v>
      </c>
      <c r="J177" s="176"/>
      <c r="K177" s="176"/>
      <c r="L177" s="7">
        <v>162292728.87462136</v>
      </c>
      <c r="M177" s="7">
        <v>106101029.33117534</v>
      </c>
      <c r="N177" s="7">
        <v>52246049.46711479</v>
      </c>
    </row>
    <row r="178" spans="2:14" ht="11.25" customHeight="1">
      <c r="B178" s="26">
        <v>43040</v>
      </c>
      <c r="C178" s="27">
        <v>48245</v>
      </c>
      <c r="D178" s="7">
        <v>171</v>
      </c>
      <c r="E178" s="28">
        <v>5205</v>
      </c>
      <c r="F178" s="280"/>
      <c r="G178" s="176"/>
      <c r="H178" s="176"/>
      <c r="I178" s="175">
        <v>212066164.562506</v>
      </c>
      <c r="J178" s="176"/>
      <c r="K178" s="176"/>
      <c r="L178" s="7">
        <v>159473896.82970443</v>
      </c>
      <c r="M178" s="7">
        <v>103993030.39329965</v>
      </c>
      <c r="N178" s="7">
        <v>50991139.062715</v>
      </c>
    </row>
    <row r="179" spans="2:14" ht="11.25" customHeight="1">
      <c r="B179" s="26">
        <v>43040</v>
      </c>
      <c r="C179" s="27">
        <v>48274</v>
      </c>
      <c r="D179" s="7">
        <v>172</v>
      </c>
      <c r="E179" s="28">
        <v>5234</v>
      </c>
      <c r="F179" s="280"/>
      <c r="G179" s="176"/>
      <c r="H179" s="176"/>
      <c r="I179" s="175">
        <v>208681071.144047</v>
      </c>
      <c r="J179" s="176"/>
      <c r="K179" s="176"/>
      <c r="L179" s="7">
        <v>156679300.42199203</v>
      </c>
      <c r="M179" s="7">
        <v>101927575.21555106</v>
      </c>
      <c r="N179" s="7">
        <v>49780324.09691622</v>
      </c>
    </row>
    <row r="180" spans="2:14" ht="11.25" customHeight="1">
      <c r="B180" s="26">
        <v>43040</v>
      </c>
      <c r="C180" s="27">
        <v>48305</v>
      </c>
      <c r="D180" s="7">
        <v>173</v>
      </c>
      <c r="E180" s="28">
        <v>5265</v>
      </c>
      <c r="F180" s="280"/>
      <c r="G180" s="176"/>
      <c r="H180" s="176"/>
      <c r="I180" s="175">
        <v>205300540.456755</v>
      </c>
      <c r="J180" s="176"/>
      <c r="K180" s="176"/>
      <c r="L180" s="7">
        <v>153879738.00110894</v>
      </c>
      <c r="M180" s="7">
        <v>99851731.46949722</v>
      </c>
      <c r="N180" s="7">
        <v>48559951.76531114</v>
      </c>
    </row>
    <row r="181" spans="2:14" ht="11.25" customHeight="1">
      <c r="B181" s="26">
        <v>43040</v>
      </c>
      <c r="C181" s="27">
        <v>48335</v>
      </c>
      <c r="D181" s="7">
        <v>174</v>
      </c>
      <c r="E181" s="28">
        <v>5295</v>
      </c>
      <c r="F181" s="280"/>
      <c r="G181" s="176"/>
      <c r="H181" s="176"/>
      <c r="I181" s="175">
        <v>201922761.169345</v>
      </c>
      <c r="J181" s="176"/>
      <c r="K181" s="176"/>
      <c r="L181" s="7">
        <v>151099553.92681697</v>
      </c>
      <c r="M181" s="7">
        <v>97806363.40398023</v>
      </c>
      <c r="N181" s="7">
        <v>47370267.96623388</v>
      </c>
    </row>
    <row r="182" spans="2:14" ht="11.25" customHeight="1">
      <c r="B182" s="26">
        <v>43040</v>
      </c>
      <c r="C182" s="27">
        <v>48366</v>
      </c>
      <c r="D182" s="7">
        <v>175</v>
      </c>
      <c r="E182" s="28">
        <v>5326</v>
      </c>
      <c r="F182" s="280"/>
      <c r="G182" s="176"/>
      <c r="H182" s="176"/>
      <c r="I182" s="175">
        <v>198379788.118949</v>
      </c>
      <c r="J182" s="176"/>
      <c r="K182" s="176"/>
      <c r="L182" s="7">
        <v>148196554.64304355</v>
      </c>
      <c r="M182" s="7">
        <v>95683296.46460484</v>
      </c>
      <c r="N182" s="7">
        <v>46145725.54370815</v>
      </c>
    </row>
    <row r="183" spans="2:14" ht="11.25" customHeight="1">
      <c r="B183" s="26">
        <v>43040</v>
      </c>
      <c r="C183" s="27">
        <v>48396</v>
      </c>
      <c r="D183" s="7">
        <v>176</v>
      </c>
      <c r="E183" s="28">
        <v>5356</v>
      </c>
      <c r="F183" s="280"/>
      <c r="G183" s="176"/>
      <c r="H183" s="176"/>
      <c r="I183" s="175">
        <v>195021028.055982</v>
      </c>
      <c r="J183" s="176"/>
      <c r="K183" s="176"/>
      <c r="L183" s="7">
        <v>145448312.4774512</v>
      </c>
      <c r="M183" s="7">
        <v>93677755.42687288</v>
      </c>
      <c r="N183" s="7">
        <v>44993306.418642394</v>
      </c>
    </row>
    <row r="184" spans="2:14" ht="11.25" customHeight="1">
      <c r="B184" s="26">
        <v>43040</v>
      </c>
      <c r="C184" s="27">
        <v>48427</v>
      </c>
      <c r="D184" s="7">
        <v>177</v>
      </c>
      <c r="E184" s="28">
        <v>5387</v>
      </c>
      <c r="F184" s="280"/>
      <c r="G184" s="176"/>
      <c r="H184" s="176"/>
      <c r="I184" s="175">
        <v>191672717.402616</v>
      </c>
      <c r="J184" s="176"/>
      <c r="K184" s="176"/>
      <c r="L184" s="7">
        <v>142708658.7422838</v>
      </c>
      <c r="M184" s="7">
        <v>91679493.7972769</v>
      </c>
      <c r="N184" s="7">
        <v>43847037.8520773</v>
      </c>
    </row>
    <row r="185" spans="2:14" ht="11.25" customHeight="1">
      <c r="B185" s="26">
        <v>43040</v>
      </c>
      <c r="C185" s="27">
        <v>48458</v>
      </c>
      <c r="D185" s="7">
        <v>178</v>
      </c>
      <c r="E185" s="28">
        <v>5418</v>
      </c>
      <c r="F185" s="280"/>
      <c r="G185" s="176"/>
      <c r="H185" s="176"/>
      <c r="I185" s="175">
        <v>188333832.509392</v>
      </c>
      <c r="J185" s="176"/>
      <c r="K185" s="176"/>
      <c r="L185" s="7">
        <v>139984885.89644903</v>
      </c>
      <c r="M185" s="7">
        <v>89700966.57179666</v>
      </c>
      <c r="N185" s="7">
        <v>42719070.543560185</v>
      </c>
    </row>
    <row r="186" spans="2:14" ht="11.25" customHeight="1">
      <c r="B186" s="26">
        <v>43040</v>
      </c>
      <c r="C186" s="27">
        <v>48488</v>
      </c>
      <c r="D186" s="7">
        <v>179</v>
      </c>
      <c r="E186" s="28">
        <v>5448</v>
      </c>
      <c r="F186" s="280"/>
      <c r="G186" s="176"/>
      <c r="H186" s="176"/>
      <c r="I186" s="175">
        <v>185011120.37674</v>
      </c>
      <c r="J186" s="176"/>
      <c r="K186" s="176"/>
      <c r="L186" s="7">
        <v>137289460.03807595</v>
      </c>
      <c r="M186" s="7">
        <v>87757236.63857712</v>
      </c>
      <c r="N186" s="7">
        <v>41622071.89596341</v>
      </c>
    </row>
    <row r="187" spans="2:14" ht="11.25" customHeight="1">
      <c r="B187" s="26">
        <v>43040</v>
      </c>
      <c r="C187" s="27">
        <v>48519</v>
      </c>
      <c r="D187" s="7">
        <v>180</v>
      </c>
      <c r="E187" s="28">
        <v>5479</v>
      </c>
      <c r="F187" s="280"/>
      <c r="G187" s="176"/>
      <c r="H187" s="176"/>
      <c r="I187" s="175">
        <v>181699212.238918</v>
      </c>
      <c r="J187" s="176"/>
      <c r="K187" s="176"/>
      <c r="L187" s="7">
        <v>134603138.80052707</v>
      </c>
      <c r="M187" s="7">
        <v>85821286.92006409</v>
      </c>
      <c r="N187" s="7">
        <v>40531473.99393098</v>
      </c>
    </row>
    <row r="188" spans="2:14" ht="11.25" customHeight="1">
      <c r="B188" s="26">
        <v>43040</v>
      </c>
      <c r="C188" s="27">
        <v>48549</v>
      </c>
      <c r="D188" s="7">
        <v>181</v>
      </c>
      <c r="E188" s="28">
        <v>5509</v>
      </c>
      <c r="F188" s="280"/>
      <c r="G188" s="176"/>
      <c r="H188" s="176"/>
      <c r="I188" s="175">
        <v>178391990.775754</v>
      </c>
      <c r="J188" s="176"/>
      <c r="K188" s="176"/>
      <c r="L188" s="7">
        <v>131936225.46945272</v>
      </c>
      <c r="M188" s="7">
        <v>83913852.08912517</v>
      </c>
      <c r="N188" s="7">
        <v>39468181.49443368</v>
      </c>
    </row>
    <row r="189" spans="2:14" ht="11.25" customHeight="1">
      <c r="B189" s="26">
        <v>43040</v>
      </c>
      <c r="C189" s="27">
        <v>48580</v>
      </c>
      <c r="D189" s="7">
        <v>182</v>
      </c>
      <c r="E189" s="28">
        <v>5540</v>
      </c>
      <c r="F189" s="280"/>
      <c r="G189" s="176"/>
      <c r="H189" s="176"/>
      <c r="I189" s="175">
        <v>175092086.594126</v>
      </c>
      <c r="J189" s="176"/>
      <c r="K189" s="176"/>
      <c r="L189" s="7">
        <v>129276028.18728897</v>
      </c>
      <c r="M189" s="7">
        <v>82012810.7121412</v>
      </c>
      <c r="N189" s="7">
        <v>38410660.42308038</v>
      </c>
    </row>
    <row r="190" spans="2:14" ht="11.25" customHeight="1">
      <c r="B190" s="26">
        <v>43040</v>
      </c>
      <c r="C190" s="27">
        <v>48611</v>
      </c>
      <c r="D190" s="7">
        <v>183</v>
      </c>
      <c r="E190" s="28">
        <v>5571</v>
      </c>
      <c r="F190" s="280"/>
      <c r="G190" s="176"/>
      <c r="H190" s="176"/>
      <c r="I190" s="175">
        <v>171801120.737458</v>
      </c>
      <c r="J190" s="176"/>
      <c r="K190" s="176"/>
      <c r="L190" s="7">
        <v>126631063.40644914</v>
      </c>
      <c r="M190" s="7">
        <v>80130535.00218011</v>
      </c>
      <c r="N190" s="7">
        <v>37370141.32029491</v>
      </c>
    </row>
    <row r="191" spans="2:14" ht="11.25" customHeight="1">
      <c r="B191" s="26">
        <v>43040</v>
      </c>
      <c r="C191" s="27">
        <v>48639</v>
      </c>
      <c r="D191" s="7">
        <v>184</v>
      </c>
      <c r="E191" s="28">
        <v>5599</v>
      </c>
      <c r="F191" s="280"/>
      <c r="G191" s="176"/>
      <c r="H191" s="176"/>
      <c r="I191" s="175">
        <v>168532136.247349</v>
      </c>
      <c r="J191" s="176"/>
      <c r="K191" s="176"/>
      <c r="L191" s="7">
        <v>124031247.01292443</v>
      </c>
      <c r="M191" s="7">
        <v>78305093.90293178</v>
      </c>
      <c r="N191" s="7">
        <v>36379080.99411435</v>
      </c>
    </row>
    <row r="192" spans="2:14" ht="11.25" customHeight="1">
      <c r="B192" s="26">
        <v>43040</v>
      </c>
      <c r="C192" s="27">
        <v>48670</v>
      </c>
      <c r="D192" s="7">
        <v>185</v>
      </c>
      <c r="E192" s="28">
        <v>5630</v>
      </c>
      <c r="F192" s="280"/>
      <c r="G192" s="176"/>
      <c r="H192" s="176"/>
      <c r="I192" s="175">
        <v>165282890.154894</v>
      </c>
      <c r="J192" s="176"/>
      <c r="K192" s="176"/>
      <c r="L192" s="7">
        <v>121433653.55928889</v>
      </c>
      <c r="M192" s="7">
        <v>76470170.6280433</v>
      </c>
      <c r="N192" s="7">
        <v>35376135.43070767</v>
      </c>
    </row>
    <row r="193" spans="2:14" ht="11.25" customHeight="1">
      <c r="B193" s="26">
        <v>43040</v>
      </c>
      <c r="C193" s="27">
        <v>48700</v>
      </c>
      <c r="D193" s="7">
        <v>186</v>
      </c>
      <c r="E193" s="28">
        <v>5660</v>
      </c>
      <c r="F193" s="280"/>
      <c r="G193" s="176"/>
      <c r="H193" s="176"/>
      <c r="I193" s="175">
        <v>162068900.621599</v>
      </c>
      <c r="J193" s="176"/>
      <c r="K193" s="176"/>
      <c r="L193" s="7">
        <v>118876883.20138963</v>
      </c>
      <c r="M193" s="7">
        <v>74675850.00164658</v>
      </c>
      <c r="N193" s="7">
        <v>34404447.4082267</v>
      </c>
    </row>
    <row r="194" spans="2:14" ht="11.25" customHeight="1">
      <c r="B194" s="26">
        <v>43040</v>
      </c>
      <c r="C194" s="27">
        <v>48731</v>
      </c>
      <c r="D194" s="7">
        <v>187</v>
      </c>
      <c r="E194" s="28">
        <v>5691</v>
      </c>
      <c r="F194" s="280"/>
      <c r="G194" s="176"/>
      <c r="H194" s="176"/>
      <c r="I194" s="175">
        <v>158894209.779809</v>
      </c>
      <c r="J194" s="176"/>
      <c r="K194" s="176"/>
      <c r="L194" s="7">
        <v>116350585.83306971</v>
      </c>
      <c r="M194" s="7">
        <v>72903005.34134997</v>
      </c>
      <c r="N194" s="7">
        <v>33445405.33110257</v>
      </c>
    </row>
    <row r="195" spans="2:14" ht="11.25" customHeight="1">
      <c r="B195" s="26">
        <v>43040</v>
      </c>
      <c r="C195" s="27">
        <v>48761</v>
      </c>
      <c r="D195" s="7">
        <v>188</v>
      </c>
      <c r="E195" s="28">
        <v>5721</v>
      </c>
      <c r="F195" s="280"/>
      <c r="G195" s="176"/>
      <c r="H195" s="176"/>
      <c r="I195" s="175">
        <v>155787960.3577</v>
      </c>
      <c r="J195" s="176"/>
      <c r="K195" s="176"/>
      <c r="L195" s="7">
        <v>113888783.63807334</v>
      </c>
      <c r="M195" s="7">
        <v>71184850.8700612</v>
      </c>
      <c r="N195" s="7">
        <v>32523306.701301042</v>
      </c>
    </row>
    <row r="196" spans="2:14" ht="11.25" customHeight="1">
      <c r="B196" s="26">
        <v>43040</v>
      </c>
      <c r="C196" s="27">
        <v>48792</v>
      </c>
      <c r="D196" s="7">
        <v>189</v>
      </c>
      <c r="E196" s="28">
        <v>5752</v>
      </c>
      <c r="F196" s="280"/>
      <c r="G196" s="176"/>
      <c r="H196" s="176"/>
      <c r="I196" s="175">
        <v>152755481.512687</v>
      </c>
      <c r="J196" s="176"/>
      <c r="K196" s="176"/>
      <c r="L196" s="7">
        <v>111482486.2820038</v>
      </c>
      <c r="M196" s="7">
        <v>69503610.20594989</v>
      </c>
      <c r="N196" s="7">
        <v>31620672.218171533</v>
      </c>
    </row>
    <row r="197" spans="2:14" ht="11.25" customHeight="1">
      <c r="B197" s="26">
        <v>43040</v>
      </c>
      <c r="C197" s="27">
        <v>48823</v>
      </c>
      <c r="D197" s="7">
        <v>190</v>
      </c>
      <c r="E197" s="28">
        <v>5783</v>
      </c>
      <c r="F197" s="280"/>
      <c r="G197" s="176"/>
      <c r="H197" s="176"/>
      <c r="I197" s="175">
        <v>149778220.996805</v>
      </c>
      <c r="J197" s="176"/>
      <c r="K197" s="176"/>
      <c r="L197" s="7">
        <v>109124254.36448713</v>
      </c>
      <c r="M197" s="7">
        <v>67860350.73189405</v>
      </c>
      <c r="N197" s="7">
        <v>30742306.92669225</v>
      </c>
    </row>
    <row r="198" spans="2:14" ht="11.25" customHeight="1">
      <c r="B198" s="26">
        <v>43040</v>
      </c>
      <c r="C198" s="27">
        <v>48853</v>
      </c>
      <c r="D198" s="7">
        <v>191</v>
      </c>
      <c r="E198" s="28">
        <v>5813</v>
      </c>
      <c r="F198" s="280"/>
      <c r="G198" s="176"/>
      <c r="H198" s="176"/>
      <c r="I198" s="175">
        <v>146872376.267602</v>
      </c>
      <c r="J198" s="176"/>
      <c r="K198" s="176"/>
      <c r="L198" s="7">
        <v>106831494.30496778</v>
      </c>
      <c r="M198" s="7">
        <v>66271054.50494256</v>
      </c>
      <c r="N198" s="7">
        <v>29899251.674814858</v>
      </c>
    </row>
    <row r="199" spans="2:14" ht="11.25" customHeight="1">
      <c r="B199" s="26">
        <v>43040</v>
      </c>
      <c r="C199" s="27">
        <v>48884</v>
      </c>
      <c r="D199" s="7">
        <v>192</v>
      </c>
      <c r="E199" s="28">
        <v>5844</v>
      </c>
      <c r="F199" s="280"/>
      <c r="G199" s="176"/>
      <c r="H199" s="176"/>
      <c r="I199" s="175">
        <v>143986042.177172</v>
      </c>
      <c r="J199" s="176"/>
      <c r="K199" s="176"/>
      <c r="L199" s="7">
        <v>104554409.82755549</v>
      </c>
      <c r="M199" s="7">
        <v>64693556.33241534</v>
      </c>
      <c r="N199" s="7">
        <v>29063912.883258663</v>
      </c>
    </row>
    <row r="200" spans="2:14" ht="11.25" customHeight="1">
      <c r="B200" s="26">
        <v>43040</v>
      </c>
      <c r="C200" s="27">
        <v>48914</v>
      </c>
      <c r="D200" s="7">
        <v>193</v>
      </c>
      <c r="E200" s="28">
        <v>5874</v>
      </c>
      <c r="F200" s="280"/>
      <c r="G200" s="176"/>
      <c r="H200" s="176"/>
      <c r="I200" s="175">
        <v>140953341.355134</v>
      </c>
      <c r="J200" s="176"/>
      <c r="K200" s="176"/>
      <c r="L200" s="7">
        <v>102184234.67685278</v>
      </c>
      <c r="M200" s="7">
        <v>63071380.19174356</v>
      </c>
      <c r="N200" s="7">
        <v>28218990.640159972</v>
      </c>
    </row>
    <row r="201" spans="2:14" ht="11.25" customHeight="1">
      <c r="B201" s="26">
        <v>43040</v>
      </c>
      <c r="C201" s="27">
        <v>48945</v>
      </c>
      <c r="D201" s="7">
        <v>194</v>
      </c>
      <c r="E201" s="28">
        <v>5905</v>
      </c>
      <c r="F201" s="280"/>
      <c r="G201" s="176"/>
      <c r="H201" s="176"/>
      <c r="I201" s="175">
        <v>138080373.889485</v>
      </c>
      <c r="J201" s="176"/>
      <c r="K201" s="176"/>
      <c r="L201" s="7">
        <v>99931695.16464336</v>
      </c>
      <c r="M201" s="7">
        <v>61524173.12836942</v>
      </c>
      <c r="N201" s="7">
        <v>27410158.438371133</v>
      </c>
    </row>
    <row r="202" spans="2:14" ht="11.25" customHeight="1">
      <c r="B202" s="26">
        <v>43040</v>
      </c>
      <c r="C202" s="27">
        <v>48976</v>
      </c>
      <c r="D202" s="7">
        <v>195</v>
      </c>
      <c r="E202" s="28">
        <v>5936</v>
      </c>
      <c r="F202" s="280"/>
      <c r="G202" s="176"/>
      <c r="H202" s="176"/>
      <c r="I202" s="175">
        <v>135216425.277702</v>
      </c>
      <c r="J202" s="176"/>
      <c r="K202" s="176"/>
      <c r="L202" s="7">
        <v>97693018.71514654</v>
      </c>
      <c r="M202" s="7">
        <v>59992941.11617781</v>
      </c>
      <c r="N202" s="7">
        <v>26614758.718682062</v>
      </c>
    </row>
    <row r="203" spans="2:14" ht="11.25" customHeight="1">
      <c r="B203" s="26">
        <v>43040</v>
      </c>
      <c r="C203" s="27">
        <v>49004</v>
      </c>
      <c r="D203" s="7">
        <v>196</v>
      </c>
      <c r="E203" s="28">
        <v>5964</v>
      </c>
      <c r="F203" s="280"/>
      <c r="G203" s="176"/>
      <c r="H203" s="176"/>
      <c r="I203" s="175">
        <v>132351965.321435</v>
      </c>
      <c r="J203" s="176"/>
      <c r="K203" s="176"/>
      <c r="L203" s="7">
        <v>95476963.14263232</v>
      </c>
      <c r="M203" s="7">
        <v>58497369.462598294</v>
      </c>
      <c r="N203" s="7">
        <v>25851975.047031745</v>
      </c>
    </row>
    <row r="204" spans="2:14" ht="11.25" customHeight="1">
      <c r="B204" s="26">
        <v>43040</v>
      </c>
      <c r="C204" s="27">
        <v>49035</v>
      </c>
      <c r="D204" s="7">
        <v>197</v>
      </c>
      <c r="E204" s="28">
        <v>5995</v>
      </c>
      <c r="F204" s="280"/>
      <c r="G204" s="176"/>
      <c r="H204" s="176"/>
      <c r="I204" s="175">
        <v>129502686.951041</v>
      </c>
      <c r="J204" s="176"/>
      <c r="K204" s="176"/>
      <c r="L204" s="7">
        <v>93263081.4544831</v>
      </c>
      <c r="M204" s="7">
        <v>56995634.61263788</v>
      </c>
      <c r="N204" s="7">
        <v>25081621.18595154</v>
      </c>
    </row>
    <row r="205" spans="2:14" ht="11.25" customHeight="1">
      <c r="B205" s="26">
        <v>43040</v>
      </c>
      <c r="C205" s="27">
        <v>49065</v>
      </c>
      <c r="D205" s="7">
        <v>198</v>
      </c>
      <c r="E205" s="28">
        <v>6025</v>
      </c>
      <c r="F205" s="280"/>
      <c r="G205" s="176"/>
      <c r="H205" s="176"/>
      <c r="I205" s="175">
        <v>126666428.453245</v>
      </c>
      <c r="J205" s="176"/>
      <c r="K205" s="176"/>
      <c r="L205" s="7">
        <v>91070782.22070266</v>
      </c>
      <c r="M205" s="7">
        <v>55518876.25866564</v>
      </c>
      <c r="N205" s="7">
        <v>24331605.209248755</v>
      </c>
    </row>
    <row r="206" spans="2:14" ht="11.25" customHeight="1">
      <c r="B206" s="26">
        <v>43040</v>
      </c>
      <c r="C206" s="27">
        <v>49096</v>
      </c>
      <c r="D206" s="7">
        <v>199</v>
      </c>
      <c r="E206" s="28">
        <v>6056</v>
      </c>
      <c r="F206" s="280"/>
      <c r="G206" s="176"/>
      <c r="H206" s="176"/>
      <c r="I206" s="175">
        <v>123838252.81299</v>
      </c>
      <c r="J206" s="176"/>
      <c r="K206" s="176"/>
      <c r="L206" s="7">
        <v>88886363.09130532</v>
      </c>
      <c r="M206" s="7">
        <v>54049394.11923002</v>
      </c>
      <c r="N206" s="7">
        <v>23587262.684092898</v>
      </c>
    </row>
    <row r="207" spans="2:14" ht="11.25" customHeight="1">
      <c r="B207" s="26">
        <v>43040</v>
      </c>
      <c r="C207" s="27">
        <v>49126</v>
      </c>
      <c r="D207" s="7">
        <v>200</v>
      </c>
      <c r="E207" s="28">
        <v>6086</v>
      </c>
      <c r="F207" s="280"/>
      <c r="G207" s="176"/>
      <c r="H207" s="176"/>
      <c r="I207" s="175">
        <v>121028098.934891</v>
      </c>
      <c r="J207" s="176"/>
      <c r="K207" s="176"/>
      <c r="L207" s="7">
        <v>86726754.14538297</v>
      </c>
      <c r="M207" s="7">
        <v>52606396.40496552</v>
      </c>
      <c r="N207" s="7">
        <v>22863428.20933276</v>
      </c>
    </row>
    <row r="208" spans="2:14" ht="11.25" customHeight="1">
      <c r="B208" s="26">
        <v>43040</v>
      </c>
      <c r="C208" s="27">
        <v>49157</v>
      </c>
      <c r="D208" s="7">
        <v>201</v>
      </c>
      <c r="E208" s="28">
        <v>6117</v>
      </c>
      <c r="F208" s="280"/>
      <c r="G208" s="176"/>
      <c r="H208" s="176"/>
      <c r="I208" s="175">
        <v>118235929.928197</v>
      </c>
      <c r="J208" s="176"/>
      <c r="K208" s="176"/>
      <c r="L208" s="7">
        <v>84582230.1006162</v>
      </c>
      <c r="M208" s="7">
        <v>51175098.23026648</v>
      </c>
      <c r="N208" s="7">
        <v>22147162.98341715</v>
      </c>
    </row>
    <row r="209" spans="2:14" ht="11.25" customHeight="1">
      <c r="B209" s="26">
        <v>43040</v>
      </c>
      <c r="C209" s="27">
        <v>49188</v>
      </c>
      <c r="D209" s="7">
        <v>202</v>
      </c>
      <c r="E209" s="28">
        <v>6148</v>
      </c>
      <c r="F209" s="280"/>
      <c r="G209" s="176"/>
      <c r="H209" s="176"/>
      <c r="I209" s="175">
        <v>115453017.413076</v>
      </c>
      <c r="J209" s="176"/>
      <c r="K209" s="176"/>
      <c r="L209" s="7">
        <v>82451341.68391424</v>
      </c>
      <c r="M209" s="7">
        <v>49758969.00732064</v>
      </c>
      <c r="N209" s="7">
        <v>21443092.034838058</v>
      </c>
    </row>
    <row r="210" spans="2:14" ht="11.25" customHeight="1">
      <c r="B210" s="26">
        <v>43040</v>
      </c>
      <c r="C210" s="27">
        <v>49218</v>
      </c>
      <c r="D210" s="7">
        <v>203</v>
      </c>
      <c r="E210" s="28">
        <v>6178</v>
      </c>
      <c r="F210" s="280"/>
      <c r="G210" s="176"/>
      <c r="H210" s="176"/>
      <c r="I210" s="175">
        <v>112689926.247888</v>
      </c>
      <c r="J210" s="176"/>
      <c r="K210" s="176"/>
      <c r="L210" s="7">
        <v>80345969.25268583</v>
      </c>
      <c r="M210" s="7">
        <v>48369044.44598762</v>
      </c>
      <c r="N210" s="7">
        <v>20758674.9012201</v>
      </c>
    </row>
    <row r="211" spans="2:14" ht="11.25" customHeight="1">
      <c r="B211" s="26">
        <v>43040</v>
      </c>
      <c r="C211" s="27">
        <v>49249</v>
      </c>
      <c r="D211" s="7">
        <v>204</v>
      </c>
      <c r="E211" s="28">
        <v>6209</v>
      </c>
      <c r="F211" s="280"/>
      <c r="G211" s="176"/>
      <c r="H211" s="176"/>
      <c r="I211" s="175">
        <v>109966957.867449</v>
      </c>
      <c r="J211" s="176"/>
      <c r="K211" s="176"/>
      <c r="L211" s="7">
        <v>78271559.96988493</v>
      </c>
      <c r="M211" s="7">
        <v>47000393.7100091</v>
      </c>
      <c r="N211" s="7">
        <v>20085850.932567958</v>
      </c>
    </row>
    <row r="212" spans="2:14" ht="11.25" customHeight="1">
      <c r="B212" s="26">
        <v>43040</v>
      </c>
      <c r="C212" s="27">
        <v>49279</v>
      </c>
      <c r="D212" s="7">
        <v>205</v>
      </c>
      <c r="E212" s="28">
        <v>6239</v>
      </c>
      <c r="F212" s="280"/>
      <c r="G212" s="176"/>
      <c r="H212" s="176"/>
      <c r="I212" s="175">
        <v>107271248.352374</v>
      </c>
      <c r="J212" s="176"/>
      <c r="K212" s="176"/>
      <c r="L212" s="7">
        <v>76227499.48111287</v>
      </c>
      <c r="M212" s="7">
        <v>45660319.64201264</v>
      </c>
      <c r="N212" s="7">
        <v>19433175.384324588</v>
      </c>
    </row>
    <row r="213" spans="2:14" ht="11.25" customHeight="1">
      <c r="B213" s="26">
        <v>43040</v>
      </c>
      <c r="C213" s="27">
        <v>49310</v>
      </c>
      <c r="D213" s="7">
        <v>206</v>
      </c>
      <c r="E213" s="28">
        <v>6270</v>
      </c>
      <c r="F213" s="280"/>
      <c r="G213" s="176"/>
      <c r="H213" s="176"/>
      <c r="I213" s="175">
        <v>104624330.908132</v>
      </c>
      <c r="J213" s="176"/>
      <c r="K213" s="176"/>
      <c r="L213" s="7">
        <v>74220489.05180696</v>
      </c>
      <c r="M213" s="7">
        <v>44345052.99879086</v>
      </c>
      <c r="N213" s="7">
        <v>18793454.66387978</v>
      </c>
    </row>
    <row r="214" spans="2:14" ht="11.25" customHeight="1">
      <c r="B214" s="26">
        <v>43040</v>
      </c>
      <c r="C214" s="27">
        <v>49341</v>
      </c>
      <c r="D214" s="7">
        <v>207</v>
      </c>
      <c r="E214" s="28">
        <v>6301</v>
      </c>
      <c r="F214" s="280"/>
      <c r="G214" s="176"/>
      <c r="H214" s="176"/>
      <c r="I214" s="175">
        <v>101988468.42953</v>
      </c>
      <c r="J214" s="176"/>
      <c r="K214" s="176"/>
      <c r="L214" s="7">
        <v>72227896.5079441</v>
      </c>
      <c r="M214" s="7">
        <v>43044773.46722859</v>
      </c>
      <c r="N214" s="7">
        <v>18165129.08994186</v>
      </c>
    </row>
    <row r="215" spans="2:14" ht="11.25" customHeight="1">
      <c r="B215" s="26">
        <v>43040</v>
      </c>
      <c r="C215" s="27">
        <v>49369</v>
      </c>
      <c r="D215" s="7">
        <v>208</v>
      </c>
      <c r="E215" s="28">
        <v>6329</v>
      </c>
      <c r="F215" s="280"/>
      <c r="G215" s="176"/>
      <c r="H215" s="176"/>
      <c r="I215" s="175">
        <v>99367403.642023</v>
      </c>
      <c r="J215" s="176"/>
      <c r="K215" s="176"/>
      <c r="L215" s="7">
        <v>70263853.21166207</v>
      </c>
      <c r="M215" s="7">
        <v>41778085.860777006</v>
      </c>
      <c r="N215" s="7">
        <v>17563117.678662978</v>
      </c>
    </row>
    <row r="216" spans="2:14" ht="11.25" customHeight="1">
      <c r="B216" s="26">
        <v>43040</v>
      </c>
      <c r="C216" s="27">
        <v>49400</v>
      </c>
      <c r="D216" s="7">
        <v>209</v>
      </c>
      <c r="E216" s="28">
        <v>6360</v>
      </c>
      <c r="F216" s="280"/>
      <c r="G216" s="176"/>
      <c r="H216" s="176"/>
      <c r="I216" s="175">
        <v>96790564.767947</v>
      </c>
      <c r="J216" s="176"/>
      <c r="K216" s="176"/>
      <c r="L216" s="7">
        <v>68325658.05143023</v>
      </c>
      <c r="M216" s="7">
        <v>40522337.713845424</v>
      </c>
      <c r="N216" s="7">
        <v>16963059.458534602</v>
      </c>
    </row>
    <row r="217" spans="2:14" ht="11.25" customHeight="1">
      <c r="B217" s="26">
        <v>43040</v>
      </c>
      <c r="C217" s="27">
        <v>49430</v>
      </c>
      <c r="D217" s="7">
        <v>210</v>
      </c>
      <c r="E217" s="28">
        <v>6390</v>
      </c>
      <c r="F217" s="280"/>
      <c r="G217" s="176"/>
      <c r="H217" s="176"/>
      <c r="I217" s="175">
        <v>94288235.330862</v>
      </c>
      <c r="J217" s="176"/>
      <c r="K217" s="176"/>
      <c r="L217" s="7">
        <v>66449981.93849534</v>
      </c>
      <c r="M217" s="7">
        <v>39312920.04191661</v>
      </c>
      <c r="N217" s="7">
        <v>16389325.44802484</v>
      </c>
    </row>
    <row r="218" spans="2:14" ht="11.25" customHeight="1">
      <c r="B218" s="26">
        <v>43040</v>
      </c>
      <c r="C218" s="27">
        <v>49461</v>
      </c>
      <c r="D218" s="7">
        <v>211</v>
      </c>
      <c r="E218" s="28">
        <v>6421</v>
      </c>
      <c r="F218" s="280"/>
      <c r="G218" s="176"/>
      <c r="H218" s="176"/>
      <c r="I218" s="175">
        <v>91871088.219939</v>
      </c>
      <c r="J218" s="176"/>
      <c r="K218" s="176"/>
      <c r="L218" s="7">
        <v>64636673.75254677</v>
      </c>
      <c r="M218" s="7">
        <v>38142884.07184311</v>
      </c>
      <c r="N218" s="7">
        <v>15834192.61868048</v>
      </c>
    </row>
    <row r="219" spans="2:14" ht="11.25" customHeight="1">
      <c r="B219" s="26">
        <v>43040</v>
      </c>
      <c r="C219" s="27">
        <v>49491</v>
      </c>
      <c r="D219" s="7">
        <v>212</v>
      </c>
      <c r="E219" s="28">
        <v>6451</v>
      </c>
      <c r="F219" s="280"/>
      <c r="G219" s="176"/>
      <c r="H219" s="176"/>
      <c r="I219" s="175">
        <v>89642237.2557</v>
      </c>
      <c r="J219" s="176"/>
      <c r="K219" s="176"/>
      <c r="L219" s="7">
        <v>62965025.838843934</v>
      </c>
      <c r="M219" s="7">
        <v>37064972.474123694</v>
      </c>
      <c r="N219" s="7">
        <v>15323647.784919316</v>
      </c>
    </row>
    <row r="220" spans="2:14" ht="11.25" customHeight="1">
      <c r="B220" s="26">
        <v>43040</v>
      </c>
      <c r="C220" s="27">
        <v>49522</v>
      </c>
      <c r="D220" s="7">
        <v>213</v>
      </c>
      <c r="E220" s="28">
        <v>6482</v>
      </c>
      <c r="F220" s="280"/>
      <c r="G220" s="176"/>
      <c r="H220" s="176"/>
      <c r="I220" s="175">
        <v>87577544.608656</v>
      </c>
      <c r="J220" s="176"/>
      <c r="K220" s="176"/>
      <c r="L220" s="7">
        <v>61410444.773843326</v>
      </c>
      <c r="M220" s="7">
        <v>36057916.75254033</v>
      </c>
      <c r="N220" s="7">
        <v>14844163.544345763</v>
      </c>
    </row>
    <row r="221" spans="2:14" ht="11.25" customHeight="1">
      <c r="B221" s="26">
        <v>43040</v>
      </c>
      <c r="C221" s="27">
        <v>49553</v>
      </c>
      <c r="D221" s="7">
        <v>214</v>
      </c>
      <c r="E221" s="28">
        <v>6513</v>
      </c>
      <c r="F221" s="280"/>
      <c r="G221" s="176"/>
      <c r="H221" s="176"/>
      <c r="I221" s="175">
        <v>85650088.074277</v>
      </c>
      <c r="J221" s="176"/>
      <c r="K221" s="176"/>
      <c r="L221" s="7">
        <v>59957024.37219453</v>
      </c>
      <c r="M221" s="7">
        <v>35114990.29642546</v>
      </c>
      <c r="N221" s="7">
        <v>14394754.785900736</v>
      </c>
    </row>
    <row r="222" spans="2:14" ht="11.25" customHeight="1">
      <c r="B222" s="26">
        <v>43040</v>
      </c>
      <c r="C222" s="27">
        <v>49583</v>
      </c>
      <c r="D222" s="7">
        <v>215</v>
      </c>
      <c r="E222" s="28">
        <v>6543</v>
      </c>
      <c r="F222" s="280"/>
      <c r="G222" s="176"/>
      <c r="H222" s="176"/>
      <c r="I222" s="175">
        <v>83895659.656056</v>
      </c>
      <c r="J222" s="176"/>
      <c r="K222" s="176"/>
      <c r="L222" s="7">
        <v>58632486.281913266</v>
      </c>
      <c r="M222" s="7">
        <v>34254730.86749575</v>
      </c>
      <c r="N222" s="7">
        <v>13984545.667822577</v>
      </c>
    </row>
    <row r="223" spans="2:14" ht="11.25" customHeight="1">
      <c r="B223" s="26">
        <v>43040</v>
      </c>
      <c r="C223" s="27">
        <v>49614</v>
      </c>
      <c r="D223" s="7">
        <v>216</v>
      </c>
      <c r="E223" s="28">
        <v>6574</v>
      </c>
      <c r="F223" s="280"/>
      <c r="G223" s="176"/>
      <c r="H223" s="176"/>
      <c r="I223" s="175">
        <v>82227625.249232</v>
      </c>
      <c r="J223" s="176"/>
      <c r="K223" s="176"/>
      <c r="L223" s="7">
        <v>57369272.73743777</v>
      </c>
      <c r="M223" s="7">
        <v>33431486.412808873</v>
      </c>
      <c r="N223" s="7">
        <v>13590646.230162917</v>
      </c>
    </row>
    <row r="224" spans="2:14" ht="11.25" customHeight="1">
      <c r="B224" s="26">
        <v>43040</v>
      </c>
      <c r="C224" s="27">
        <v>49644</v>
      </c>
      <c r="D224" s="7">
        <v>217</v>
      </c>
      <c r="E224" s="28">
        <v>6604</v>
      </c>
      <c r="F224" s="280"/>
      <c r="G224" s="176"/>
      <c r="H224" s="176"/>
      <c r="I224" s="175">
        <v>80589606.73355</v>
      </c>
      <c r="J224" s="176"/>
      <c r="K224" s="176"/>
      <c r="L224" s="7">
        <v>56134155.497822426</v>
      </c>
      <c r="M224" s="7">
        <v>32631219.34935977</v>
      </c>
      <c r="N224" s="7">
        <v>13210942.656100914</v>
      </c>
    </row>
    <row r="225" spans="2:14" ht="11.25" customHeight="1">
      <c r="B225" s="26">
        <v>43040</v>
      </c>
      <c r="C225" s="27">
        <v>49675</v>
      </c>
      <c r="D225" s="7">
        <v>218</v>
      </c>
      <c r="E225" s="28">
        <v>6635</v>
      </c>
      <c r="F225" s="280"/>
      <c r="G225" s="176"/>
      <c r="H225" s="176"/>
      <c r="I225" s="175">
        <v>78959166.533375</v>
      </c>
      <c r="J225" s="176"/>
      <c r="K225" s="176"/>
      <c r="L225" s="7">
        <v>54905201.70414927</v>
      </c>
      <c r="M225" s="7">
        <v>31835647.95154115</v>
      </c>
      <c r="N225" s="7">
        <v>12834259.550603155</v>
      </c>
    </row>
    <row r="226" spans="2:14" ht="11.25" customHeight="1">
      <c r="B226" s="26">
        <v>43040</v>
      </c>
      <c r="C226" s="27">
        <v>49706</v>
      </c>
      <c r="D226" s="7">
        <v>219</v>
      </c>
      <c r="E226" s="28">
        <v>6666</v>
      </c>
      <c r="F226" s="280"/>
      <c r="G226" s="176"/>
      <c r="H226" s="176"/>
      <c r="I226" s="175">
        <v>77339643.99063</v>
      </c>
      <c r="J226" s="176"/>
      <c r="K226" s="176"/>
      <c r="L226" s="7">
        <v>53687834.072029024</v>
      </c>
      <c r="M226" s="7">
        <v>31050613.013378147</v>
      </c>
      <c r="N226" s="7">
        <v>12464760.048518082</v>
      </c>
    </row>
    <row r="227" spans="2:14" ht="11.25" customHeight="1">
      <c r="B227" s="26">
        <v>43040</v>
      </c>
      <c r="C227" s="27">
        <v>49735</v>
      </c>
      <c r="D227" s="7">
        <v>220</v>
      </c>
      <c r="E227" s="28">
        <v>6695</v>
      </c>
      <c r="F227" s="280"/>
      <c r="G227" s="176"/>
      <c r="H227" s="176"/>
      <c r="I227" s="175">
        <v>75726487.349324</v>
      </c>
      <c r="J227" s="176"/>
      <c r="K227" s="176"/>
      <c r="L227" s="7">
        <v>52484597.232383214</v>
      </c>
      <c r="M227" s="7">
        <v>30282491.607181784</v>
      </c>
      <c r="N227" s="7">
        <v>12108236.549253957</v>
      </c>
    </row>
    <row r="228" spans="2:14" ht="11.25" customHeight="1">
      <c r="B228" s="26">
        <v>43040</v>
      </c>
      <c r="C228" s="27">
        <v>49766</v>
      </c>
      <c r="D228" s="7">
        <v>221</v>
      </c>
      <c r="E228" s="28">
        <v>6726</v>
      </c>
      <c r="F228" s="280"/>
      <c r="G228" s="176"/>
      <c r="H228" s="176"/>
      <c r="I228" s="175">
        <v>74125663.371097</v>
      </c>
      <c r="J228" s="176"/>
      <c r="K228" s="176"/>
      <c r="L228" s="7">
        <v>51287960.42160334</v>
      </c>
      <c r="M228" s="7">
        <v>29516799.032834</v>
      </c>
      <c r="N228" s="7">
        <v>11752091.638430307</v>
      </c>
    </row>
    <row r="229" spans="2:14" ht="11.25" customHeight="1">
      <c r="B229" s="26">
        <v>43040</v>
      </c>
      <c r="C229" s="27">
        <v>49796</v>
      </c>
      <c r="D229" s="7">
        <v>222</v>
      </c>
      <c r="E229" s="28">
        <v>6756</v>
      </c>
      <c r="F229" s="280"/>
      <c r="G229" s="176"/>
      <c r="H229" s="176"/>
      <c r="I229" s="175">
        <v>72531947.05647</v>
      </c>
      <c r="J229" s="176"/>
      <c r="K229" s="176"/>
      <c r="L229" s="7">
        <v>50102884.7748614</v>
      </c>
      <c r="M229" s="7">
        <v>28763804.54033372</v>
      </c>
      <c r="N229" s="7">
        <v>11405342.281450255</v>
      </c>
    </row>
    <row r="230" spans="2:14" ht="11.25" customHeight="1">
      <c r="B230" s="26">
        <v>43040</v>
      </c>
      <c r="C230" s="27">
        <v>49827</v>
      </c>
      <c r="D230" s="7">
        <v>223</v>
      </c>
      <c r="E230" s="28">
        <v>6787</v>
      </c>
      <c r="F230" s="280"/>
      <c r="G230" s="176"/>
      <c r="H230" s="176"/>
      <c r="I230" s="175">
        <v>70950253.763429</v>
      </c>
      <c r="J230" s="176"/>
      <c r="K230" s="176"/>
      <c r="L230" s="7">
        <v>48927173.586262204</v>
      </c>
      <c r="M230" s="7">
        <v>28017399.197931692</v>
      </c>
      <c r="N230" s="7">
        <v>11062325.472356083</v>
      </c>
    </row>
    <row r="231" spans="2:14" ht="11.25" customHeight="1">
      <c r="B231" s="26">
        <v>43040</v>
      </c>
      <c r="C231" s="27">
        <v>49857</v>
      </c>
      <c r="D231" s="7">
        <v>224</v>
      </c>
      <c r="E231" s="28">
        <v>6817</v>
      </c>
      <c r="F231" s="280"/>
      <c r="G231" s="176"/>
      <c r="H231" s="176"/>
      <c r="I231" s="175">
        <v>69377296.683052</v>
      </c>
      <c r="J231" s="176"/>
      <c r="K231" s="176"/>
      <c r="L231" s="7">
        <v>47763936.12465506</v>
      </c>
      <c r="M231" s="7">
        <v>27283970.168473843</v>
      </c>
      <c r="N231" s="7">
        <v>10728580.479762701</v>
      </c>
    </row>
    <row r="232" spans="2:14" ht="11.25" customHeight="1">
      <c r="B232" s="26">
        <v>43040</v>
      </c>
      <c r="C232" s="27">
        <v>49888</v>
      </c>
      <c r="D232" s="7">
        <v>225</v>
      </c>
      <c r="E232" s="28">
        <v>6848</v>
      </c>
      <c r="F232" s="280"/>
      <c r="G232" s="176"/>
      <c r="H232" s="176"/>
      <c r="I232" s="175">
        <v>67821958.083369</v>
      </c>
      <c r="J232" s="176"/>
      <c r="K232" s="176"/>
      <c r="L232" s="7">
        <v>46613942.77614412</v>
      </c>
      <c r="M232" s="7">
        <v>26559346.732771</v>
      </c>
      <c r="N232" s="7">
        <v>10399410.117335368</v>
      </c>
    </row>
    <row r="233" spans="2:14" ht="11.25" customHeight="1">
      <c r="B233" s="26">
        <v>43040</v>
      </c>
      <c r="C233" s="27">
        <v>49919</v>
      </c>
      <c r="D233" s="7">
        <v>226</v>
      </c>
      <c r="E233" s="28">
        <v>6879</v>
      </c>
      <c r="F233" s="280"/>
      <c r="G233" s="176"/>
      <c r="H233" s="176"/>
      <c r="I233" s="175">
        <v>66279398.393456</v>
      </c>
      <c r="J233" s="176"/>
      <c r="K233" s="176"/>
      <c r="L233" s="7">
        <v>45476481.00575219</v>
      </c>
      <c r="M233" s="7">
        <v>25845354.55105379</v>
      </c>
      <c r="N233" s="7">
        <v>10076980.792977445</v>
      </c>
    </row>
    <row r="234" spans="2:14" ht="11.25" customHeight="1">
      <c r="B234" s="26">
        <v>43040</v>
      </c>
      <c r="C234" s="27">
        <v>49949</v>
      </c>
      <c r="D234" s="7">
        <v>227</v>
      </c>
      <c r="E234" s="28">
        <v>6909</v>
      </c>
      <c r="F234" s="280"/>
      <c r="G234" s="176"/>
      <c r="H234" s="176"/>
      <c r="I234" s="175">
        <v>64742405.884349</v>
      </c>
      <c r="J234" s="176"/>
      <c r="K234" s="176"/>
      <c r="L234" s="7">
        <v>44348985.346968934</v>
      </c>
      <c r="M234" s="7">
        <v>25142537.024047233</v>
      </c>
      <c r="N234" s="7">
        <v>9762771.356873065</v>
      </c>
    </row>
    <row r="235" spans="2:14" ht="11.25" customHeight="1">
      <c r="B235" s="26">
        <v>43040</v>
      </c>
      <c r="C235" s="27">
        <v>49980</v>
      </c>
      <c r="D235" s="7">
        <v>228</v>
      </c>
      <c r="E235" s="28">
        <v>6940</v>
      </c>
      <c r="F235" s="280"/>
      <c r="G235" s="176"/>
      <c r="H235" s="176"/>
      <c r="I235" s="175">
        <v>63212088.583573</v>
      </c>
      <c r="J235" s="176"/>
      <c r="K235" s="176"/>
      <c r="L235" s="7">
        <v>43227266.454562284</v>
      </c>
      <c r="M235" s="7">
        <v>24444281.486936785</v>
      </c>
      <c r="N235" s="7">
        <v>9451438.564515108</v>
      </c>
    </row>
    <row r="236" spans="2:14" ht="11.25" customHeight="1">
      <c r="B236" s="26">
        <v>43040</v>
      </c>
      <c r="C236" s="27">
        <v>50010</v>
      </c>
      <c r="D236" s="7">
        <v>229</v>
      </c>
      <c r="E236" s="28">
        <v>6970</v>
      </c>
      <c r="F236" s="280"/>
      <c r="G236" s="176"/>
      <c r="H236" s="176"/>
      <c r="I236" s="175">
        <v>61688464.735016</v>
      </c>
      <c r="J236" s="176"/>
      <c r="K236" s="176"/>
      <c r="L236" s="7">
        <v>42116100.69335251</v>
      </c>
      <c r="M236" s="7">
        <v>23757318.810985435</v>
      </c>
      <c r="N236" s="7">
        <v>9148168.36215465</v>
      </c>
    </row>
    <row r="237" spans="2:14" ht="11.25" customHeight="1">
      <c r="B237" s="26">
        <v>43040</v>
      </c>
      <c r="C237" s="27">
        <v>50041</v>
      </c>
      <c r="D237" s="7">
        <v>230</v>
      </c>
      <c r="E237" s="28">
        <v>7001</v>
      </c>
      <c r="F237" s="280"/>
      <c r="G237" s="176"/>
      <c r="H237" s="176"/>
      <c r="I237" s="175">
        <v>60184918.478039</v>
      </c>
      <c r="J237" s="176"/>
      <c r="K237" s="176"/>
      <c r="L237" s="7">
        <v>41019904.89152185</v>
      </c>
      <c r="M237" s="7">
        <v>23080117.334173255</v>
      </c>
      <c r="N237" s="7">
        <v>8849757.18493006</v>
      </c>
    </row>
    <row r="238" spans="2:14" ht="11.25" customHeight="1">
      <c r="B238" s="26">
        <v>43040</v>
      </c>
      <c r="C238" s="27">
        <v>50072</v>
      </c>
      <c r="D238" s="7">
        <v>231</v>
      </c>
      <c r="E238" s="28">
        <v>7032</v>
      </c>
      <c r="F238" s="280"/>
      <c r="G238" s="176"/>
      <c r="H238" s="176"/>
      <c r="I238" s="175">
        <v>58688241.240267</v>
      </c>
      <c r="J238" s="176"/>
      <c r="K238" s="176"/>
      <c r="L238" s="7">
        <v>39931980.13337552</v>
      </c>
      <c r="M238" s="7">
        <v>22410848.644227903</v>
      </c>
      <c r="N238" s="7">
        <v>8556738.594864976</v>
      </c>
    </row>
    <row r="239" spans="2:14" ht="11.25" customHeight="1">
      <c r="B239" s="26">
        <v>43040</v>
      </c>
      <c r="C239" s="27">
        <v>50100</v>
      </c>
      <c r="D239" s="7">
        <v>232</v>
      </c>
      <c r="E239" s="28">
        <v>7060</v>
      </c>
      <c r="F239" s="280"/>
      <c r="G239" s="176"/>
      <c r="H239" s="176"/>
      <c r="I239" s="175">
        <v>57198193.37587</v>
      </c>
      <c r="J239" s="176"/>
      <c r="K239" s="176"/>
      <c r="L239" s="7">
        <v>38858513.787408926</v>
      </c>
      <c r="M239" s="7">
        <v>21758289.88338428</v>
      </c>
      <c r="N239" s="7">
        <v>8275795.146322611</v>
      </c>
    </row>
    <row r="240" spans="2:14" ht="11.25" customHeight="1">
      <c r="B240" s="26">
        <v>43040</v>
      </c>
      <c r="C240" s="27">
        <v>50131</v>
      </c>
      <c r="D240" s="7">
        <v>233</v>
      </c>
      <c r="E240" s="28">
        <v>7091</v>
      </c>
      <c r="F240" s="280"/>
      <c r="G240" s="176"/>
      <c r="H240" s="176"/>
      <c r="I240" s="175">
        <v>55708724.394908</v>
      </c>
      <c r="J240" s="176"/>
      <c r="K240" s="176"/>
      <c r="L240" s="7">
        <v>37782428.38221187</v>
      </c>
      <c r="M240" s="7">
        <v>21101947.245822556</v>
      </c>
      <c r="N240" s="7">
        <v>7992159.193988774</v>
      </c>
    </row>
    <row r="241" spans="2:14" ht="11.25" customHeight="1">
      <c r="B241" s="26">
        <v>43040</v>
      </c>
      <c r="C241" s="27">
        <v>50161</v>
      </c>
      <c r="D241" s="7">
        <v>234</v>
      </c>
      <c r="E241" s="28">
        <v>7121</v>
      </c>
      <c r="F241" s="280"/>
      <c r="G241" s="176"/>
      <c r="H241" s="176"/>
      <c r="I241" s="175">
        <v>54224446.032297</v>
      </c>
      <c r="J241" s="176"/>
      <c r="K241" s="176"/>
      <c r="L241" s="7">
        <v>36715406.239522904</v>
      </c>
      <c r="M241" s="7">
        <v>20455531.59365533</v>
      </c>
      <c r="N241" s="7">
        <v>7715577.655966345</v>
      </c>
    </row>
    <row r="242" spans="2:14" ht="11.25" customHeight="1">
      <c r="B242" s="26">
        <v>43040</v>
      </c>
      <c r="C242" s="27">
        <v>50192</v>
      </c>
      <c r="D242" s="7">
        <v>235</v>
      </c>
      <c r="E242" s="28">
        <v>7152</v>
      </c>
      <c r="F242" s="280"/>
      <c r="G242" s="176"/>
      <c r="H242" s="176"/>
      <c r="I242" s="175">
        <v>52741218.69136</v>
      </c>
      <c r="J242" s="176"/>
      <c r="K242" s="176"/>
      <c r="L242" s="7">
        <v>35650543.39279624</v>
      </c>
      <c r="M242" s="7">
        <v>19811742.706778742</v>
      </c>
      <c r="N242" s="7">
        <v>7441097.158617007</v>
      </c>
    </row>
    <row r="243" spans="2:14" ht="11.25" customHeight="1">
      <c r="B243" s="26">
        <v>43040</v>
      </c>
      <c r="C243" s="27">
        <v>50222</v>
      </c>
      <c r="D243" s="7">
        <v>236</v>
      </c>
      <c r="E243" s="28">
        <v>7182</v>
      </c>
      <c r="F243" s="280"/>
      <c r="G243" s="176"/>
      <c r="H243" s="176"/>
      <c r="I243" s="175">
        <v>51267270.565517</v>
      </c>
      <c r="J243" s="176"/>
      <c r="K243" s="176"/>
      <c r="L243" s="7">
        <v>34597343.2153837</v>
      </c>
      <c r="M243" s="7">
        <v>19179136.168616556</v>
      </c>
      <c r="N243" s="7">
        <v>7173967.782936868</v>
      </c>
    </row>
    <row r="244" spans="2:14" ht="11.25" customHeight="1">
      <c r="B244" s="26">
        <v>43040</v>
      </c>
      <c r="C244" s="27">
        <v>50253</v>
      </c>
      <c r="D244" s="7">
        <v>237</v>
      </c>
      <c r="E244" s="28">
        <v>7213</v>
      </c>
      <c r="F244" s="280"/>
      <c r="G244" s="176"/>
      <c r="H244" s="176"/>
      <c r="I244" s="175">
        <v>49801689.885357</v>
      </c>
      <c r="J244" s="176"/>
      <c r="K244" s="176"/>
      <c r="L244" s="7">
        <v>33551304.618849386</v>
      </c>
      <c r="M244" s="7">
        <v>18551959.93042494</v>
      </c>
      <c r="N244" s="7">
        <v>6909980.0992729</v>
      </c>
    </row>
    <row r="245" spans="2:14" ht="11.25" customHeight="1">
      <c r="B245" s="26">
        <v>43040</v>
      </c>
      <c r="C245" s="27">
        <v>50284</v>
      </c>
      <c r="D245" s="7">
        <v>238</v>
      </c>
      <c r="E245" s="28">
        <v>7244</v>
      </c>
      <c r="F245" s="280"/>
      <c r="G245" s="176"/>
      <c r="H245" s="176"/>
      <c r="I245" s="175">
        <v>48339796.961973</v>
      </c>
      <c r="J245" s="176"/>
      <c r="K245" s="176"/>
      <c r="L245" s="7">
        <v>32511195.036020774</v>
      </c>
      <c r="M245" s="7">
        <v>17931119.789200116</v>
      </c>
      <c r="N245" s="7">
        <v>6650449.966033841</v>
      </c>
    </row>
    <row r="246" spans="2:14" ht="11.25" customHeight="1">
      <c r="B246" s="26">
        <v>43040</v>
      </c>
      <c r="C246" s="27">
        <v>50314</v>
      </c>
      <c r="D246" s="7">
        <v>239</v>
      </c>
      <c r="E246" s="28">
        <v>7274</v>
      </c>
      <c r="F246" s="280"/>
      <c r="G246" s="176"/>
      <c r="H246" s="176"/>
      <c r="I246" s="175">
        <v>46882604.918491</v>
      </c>
      <c r="J246" s="176"/>
      <c r="K246" s="176"/>
      <c r="L246" s="7">
        <v>31479397.10094515</v>
      </c>
      <c r="M246" s="7">
        <v>17319312.633961152</v>
      </c>
      <c r="N246" s="7">
        <v>6397206.264154317</v>
      </c>
    </row>
    <row r="247" spans="2:14" ht="11.25" customHeight="1">
      <c r="B247" s="26">
        <v>43040</v>
      </c>
      <c r="C247" s="27">
        <v>50345</v>
      </c>
      <c r="D247" s="7">
        <v>240</v>
      </c>
      <c r="E247" s="28">
        <v>7305</v>
      </c>
      <c r="F247" s="280"/>
      <c r="G247" s="176"/>
      <c r="H247" s="176"/>
      <c r="I247" s="175">
        <v>45429867.903097</v>
      </c>
      <c r="J247" s="176"/>
      <c r="K247" s="176"/>
      <c r="L247" s="7">
        <v>30452217.635683198</v>
      </c>
      <c r="M247" s="7">
        <v>16711570.428479193</v>
      </c>
      <c r="N247" s="7">
        <v>6146580.660301988</v>
      </c>
    </row>
    <row r="248" spans="2:14" ht="11.25" customHeight="1">
      <c r="B248" s="26">
        <v>43040</v>
      </c>
      <c r="C248" s="27">
        <v>50375</v>
      </c>
      <c r="D248" s="7">
        <v>241</v>
      </c>
      <c r="E248" s="28">
        <v>7335</v>
      </c>
      <c r="F248" s="280"/>
      <c r="G248" s="176"/>
      <c r="H248" s="176"/>
      <c r="I248" s="175">
        <v>43978756.402085</v>
      </c>
      <c r="J248" s="176"/>
      <c r="K248" s="176"/>
      <c r="L248" s="7">
        <v>29431131.275263987</v>
      </c>
      <c r="M248" s="7">
        <v>16111466.097322881</v>
      </c>
      <c r="N248" s="7">
        <v>5901568.696196461</v>
      </c>
    </row>
    <row r="249" spans="2:14" ht="11.25" customHeight="1">
      <c r="B249" s="26">
        <v>43040</v>
      </c>
      <c r="C249" s="27">
        <v>50406</v>
      </c>
      <c r="D249" s="7">
        <v>242</v>
      </c>
      <c r="E249" s="28">
        <v>7366</v>
      </c>
      <c r="F249" s="280"/>
      <c r="G249" s="176"/>
      <c r="H249" s="176"/>
      <c r="I249" s="175">
        <v>42531884.293831</v>
      </c>
      <c r="J249" s="176"/>
      <c r="K249" s="176"/>
      <c r="L249" s="7">
        <v>28414591.320524566</v>
      </c>
      <c r="M249" s="7">
        <v>15515422.73379172</v>
      </c>
      <c r="N249" s="7">
        <v>5659168.6614683345</v>
      </c>
    </row>
    <row r="250" spans="2:14" ht="11.25" customHeight="1">
      <c r="B250" s="26">
        <v>43040</v>
      </c>
      <c r="C250" s="27">
        <v>50437</v>
      </c>
      <c r="D250" s="7">
        <v>243</v>
      </c>
      <c r="E250" s="28">
        <v>7397</v>
      </c>
      <c r="F250" s="280"/>
      <c r="G250" s="176"/>
      <c r="H250" s="176"/>
      <c r="I250" s="175">
        <v>41083936.337698</v>
      </c>
      <c r="J250" s="176"/>
      <c r="K250" s="176"/>
      <c r="L250" s="7">
        <v>27400697.42558127</v>
      </c>
      <c r="M250" s="7">
        <v>14923748.057292862</v>
      </c>
      <c r="N250" s="7">
        <v>5420302.85244415</v>
      </c>
    </row>
    <row r="251" spans="2:14" ht="11.25" customHeight="1">
      <c r="B251" s="26">
        <v>43040</v>
      </c>
      <c r="C251" s="27">
        <v>50465</v>
      </c>
      <c r="D251" s="7">
        <v>244</v>
      </c>
      <c r="E251" s="28">
        <v>7425</v>
      </c>
      <c r="F251" s="280"/>
      <c r="G251" s="176"/>
      <c r="H251" s="176"/>
      <c r="I251" s="175">
        <v>39635054.916184</v>
      </c>
      <c r="J251" s="176"/>
      <c r="K251" s="176"/>
      <c r="L251" s="7">
        <v>26393875.068064243</v>
      </c>
      <c r="M251" s="7">
        <v>14342358.19104001</v>
      </c>
      <c r="N251" s="7">
        <v>5189209.68459771</v>
      </c>
    </row>
    <row r="252" spans="2:14" ht="11.25" customHeight="1">
      <c r="B252" s="26">
        <v>43040</v>
      </c>
      <c r="C252" s="27">
        <v>50496</v>
      </c>
      <c r="D252" s="7">
        <v>245</v>
      </c>
      <c r="E252" s="28">
        <v>7456</v>
      </c>
      <c r="F252" s="280"/>
      <c r="G252" s="176"/>
      <c r="H252" s="176"/>
      <c r="I252" s="175">
        <v>38194895.238789</v>
      </c>
      <c r="J252" s="176"/>
      <c r="K252" s="176"/>
      <c r="L252" s="7">
        <v>25391700.956217766</v>
      </c>
      <c r="M252" s="7">
        <v>13762688.9771558</v>
      </c>
      <c r="N252" s="7">
        <v>4958388.713750512</v>
      </c>
    </row>
    <row r="253" spans="2:14" ht="11.25" customHeight="1">
      <c r="B253" s="26">
        <v>43040</v>
      </c>
      <c r="C253" s="27">
        <v>50526</v>
      </c>
      <c r="D253" s="7">
        <v>246</v>
      </c>
      <c r="E253" s="28">
        <v>7486</v>
      </c>
      <c r="F253" s="280"/>
      <c r="G253" s="176"/>
      <c r="H253" s="176"/>
      <c r="I253" s="175">
        <v>36764360.023943</v>
      </c>
      <c r="J253" s="176"/>
      <c r="K253" s="176"/>
      <c r="L253" s="7">
        <v>24400573.9673846</v>
      </c>
      <c r="M253" s="7">
        <v>13192931.58338857</v>
      </c>
      <c r="N253" s="7">
        <v>4733633.924112729</v>
      </c>
    </row>
    <row r="254" spans="2:14" ht="11.25" customHeight="1">
      <c r="B254" s="26">
        <v>43040</v>
      </c>
      <c r="C254" s="27">
        <v>50557</v>
      </c>
      <c r="D254" s="7">
        <v>247</v>
      </c>
      <c r="E254" s="28">
        <v>7517</v>
      </c>
      <c r="F254" s="280"/>
      <c r="G254" s="176"/>
      <c r="H254" s="176"/>
      <c r="I254" s="175">
        <v>35338554.585584</v>
      </c>
      <c r="J254" s="176"/>
      <c r="K254" s="176"/>
      <c r="L254" s="7">
        <v>23414484.0844064</v>
      </c>
      <c r="M254" s="7">
        <v>12627574.919449536</v>
      </c>
      <c r="N254" s="7">
        <v>4511593.184140394</v>
      </c>
    </row>
    <row r="255" spans="2:14" ht="11.25" customHeight="1">
      <c r="B255" s="26">
        <v>43040</v>
      </c>
      <c r="C255" s="27">
        <v>50587</v>
      </c>
      <c r="D255" s="7">
        <v>248</v>
      </c>
      <c r="E255" s="28">
        <v>7547</v>
      </c>
      <c r="F255" s="280"/>
      <c r="G255" s="176"/>
      <c r="H255" s="176"/>
      <c r="I255" s="175">
        <v>33930187.200409</v>
      </c>
      <c r="J255" s="176"/>
      <c r="K255" s="176"/>
      <c r="L255" s="7">
        <v>22444432.404022407</v>
      </c>
      <c r="M255" s="7">
        <v>12074627.875490006</v>
      </c>
      <c r="N255" s="7">
        <v>4296351.612395277</v>
      </c>
    </row>
    <row r="256" spans="2:14" ht="11.25" customHeight="1">
      <c r="B256" s="26">
        <v>43040</v>
      </c>
      <c r="C256" s="27">
        <v>50618</v>
      </c>
      <c r="D256" s="7">
        <v>249</v>
      </c>
      <c r="E256" s="28">
        <v>7578</v>
      </c>
      <c r="F256" s="280"/>
      <c r="G256" s="176"/>
      <c r="H256" s="176"/>
      <c r="I256" s="175">
        <v>32029982.549706</v>
      </c>
      <c r="J256" s="176"/>
      <c r="K256" s="176"/>
      <c r="L256" s="7">
        <v>21151533.154133543</v>
      </c>
      <c r="M256" s="7">
        <v>11350136.211455978</v>
      </c>
      <c r="N256" s="7">
        <v>4021460.0113129206</v>
      </c>
    </row>
    <row r="257" spans="2:14" ht="11.25" customHeight="1">
      <c r="B257" s="26">
        <v>43040</v>
      </c>
      <c r="C257" s="27">
        <v>50649</v>
      </c>
      <c r="D257" s="7">
        <v>250</v>
      </c>
      <c r="E257" s="28">
        <v>7609</v>
      </c>
      <c r="F257" s="280"/>
      <c r="G257" s="176"/>
      <c r="H257" s="176"/>
      <c r="I257" s="175">
        <v>30644036.048408</v>
      </c>
      <c r="J257" s="176"/>
      <c r="K257" s="176"/>
      <c r="L257" s="7">
        <v>20201978.00521155</v>
      </c>
      <c r="M257" s="7">
        <v>10813025.020190941</v>
      </c>
      <c r="N257" s="7">
        <v>3814929.4290714054</v>
      </c>
    </row>
    <row r="258" spans="2:14" ht="11.25" customHeight="1">
      <c r="B258" s="26">
        <v>43040</v>
      </c>
      <c r="C258" s="27">
        <v>50679</v>
      </c>
      <c r="D258" s="7">
        <v>251</v>
      </c>
      <c r="E258" s="28">
        <v>7639</v>
      </c>
      <c r="F258" s="280"/>
      <c r="G258" s="176"/>
      <c r="H258" s="176"/>
      <c r="I258" s="175">
        <v>29263447.858441</v>
      </c>
      <c r="J258" s="176"/>
      <c r="K258" s="176"/>
      <c r="L258" s="7">
        <v>19260164.12856727</v>
      </c>
      <c r="M258" s="7">
        <v>10283550.023223443</v>
      </c>
      <c r="N258" s="7">
        <v>3613253.64162329</v>
      </c>
    </row>
    <row r="259" spans="2:14" ht="11.25" customHeight="1">
      <c r="B259" s="26">
        <v>43040</v>
      </c>
      <c r="C259" s="27">
        <v>50710</v>
      </c>
      <c r="D259" s="7">
        <v>252</v>
      </c>
      <c r="E259" s="28">
        <v>7670</v>
      </c>
      <c r="F259" s="280"/>
      <c r="G259" s="176"/>
      <c r="H259" s="176"/>
      <c r="I259" s="175">
        <v>27887390.304783</v>
      </c>
      <c r="J259" s="176"/>
      <c r="K259" s="176"/>
      <c r="L259" s="7">
        <v>18323361.245133486</v>
      </c>
      <c r="M259" s="7">
        <v>9758483.181302577</v>
      </c>
      <c r="N259" s="7">
        <v>3414242.166049261</v>
      </c>
    </row>
    <row r="260" spans="2:14" ht="11.25" customHeight="1">
      <c r="B260" s="26">
        <v>43040</v>
      </c>
      <c r="C260" s="27">
        <v>50740</v>
      </c>
      <c r="D260" s="7">
        <v>253</v>
      </c>
      <c r="E260" s="28">
        <v>7700</v>
      </c>
      <c r="F260" s="280"/>
      <c r="G260" s="176"/>
      <c r="H260" s="176"/>
      <c r="I260" s="175">
        <v>26514281.390705</v>
      </c>
      <c r="J260" s="176"/>
      <c r="K260" s="176"/>
      <c r="L260" s="7">
        <v>17392567.20825915</v>
      </c>
      <c r="M260" s="7">
        <v>9239971.50030256</v>
      </c>
      <c r="N260" s="7">
        <v>3219576.2776861796</v>
      </c>
    </row>
    <row r="261" spans="2:14" ht="11.25" customHeight="1">
      <c r="B261" s="26">
        <v>43040</v>
      </c>
      <c r="C261" s="27">
        <v>50771</v>
      </c>
      <c r="D261" s="7">
        <v>254</v>
      </c>
      <c r="E261" s="28">
        <v>7731</v>
      </c>
      <c r="F261" s="280"/>
      <c r="G261" s="176"/>
      <c r="H261" s="176"/>
      <c r="I261" s="175">
        <v>25154094.945259</v>
      </c>
      <c r="J261" s="176"/>
      <c r="K261" s="176"/>
      <c r="L261" s="7">
        <v>16472340.237192463</v>
      </c>
      <c r="M261" s="7">
        <v>8728836.090551773</v>
      </c>
      <c r="N261" s="7">
        <v>3028593.912572255</v>
      </c>
    </row>
    <row r="262" spans="2:14" ht="11.25" customHeight="1">
      <c r="B262" s="26">
        <v>43040</v>
      </c>
      <c r="C262" s="27">
        <v>50802</v>
      </c>
      <c r="D262" s="7">
        <v>255</v>
      </c>
      <c r="E262" s="28">
        <v>7762</v>
      </c>
      <c r="F262" s="280"/>
      <c r="G262" s="176"/>
      <c r="H262" s="176"/>
      <c r="I262" s="175">
        <v>23801111.083819</v>
      </c>
      <c r="J262" s="176"/>
      <c r="K262" s="176"/>
      <c r="L262" s="7">
        <v>15559893.443783123</v>
      </c>
      <c r="M262" s="7">
        <v>8224353.061304602</v>
      </c>
      <c r="N262" s="7">
        <v>2841469.9794329465</v>
      </c>
    </row>
    <row r="263" spans="2:14" ht="11.25" customHeight="1">
      <c r="B263" s="26">
        <v>43040</v>
      </c>
      <c r="C263" s="27">
        <v>50830</v>
      </c>
      <c r="D263" s="7">
        <v>256</v>
      </c>
      <c r="E263" s="28">
        <v>7790</v>
      </c>
      <c r="F263" s="280"/>
      <c r="G263" s="176"/>
      <c r="H263" s="176"/>
      <c r="I263" s="175">
        <v>22450955.899207</v>
      </c>
      <c r="J263" s="176"/>
      <c r="K263" s="176"/>
      <c r="L263" s="7">
        <v>14654747.739622708</v>
      </c>
      <c r="M263" s="7">
        <v>7728133.050539934</v>
      </c>
      <c r="N263" s="7">
        <v>2659811.9195962884</v>
      </c>
    </row>
    <row r="264" spans="2:14" ht="11.25" customHeight="1">
      <c r="B264" s="26">
        <v>43040</v>
      </c>
      <c r="C264" s="27">
        <v>50861</v>
      </c>
      <c r="D264" s="7">
        <v>257</v>
      </c>
      <c r="E264" s="28">
        <v>7821</v>
      </c>
      <c r="F264" s="280"/>
      <c r="G264" s="176"/>
      <c r="H264" s="176"/>
      <c r="I264" s="175">
        <v>21114603.614416</v>
      </c>
      <c r="J264" s="176"/>
      <c r="K264" s="176"/>
      <c r="L264" s="7">
        <v>13759074.498845858</v>
      </c>
      <c r="M264" s="7">
        <v>7237349.711509871</v>
      </c>
      <c r="N264" s="7">
        <v>2480347.415019784</v>
      </c>
    </row>
    <row r="265" spans="2:14" ht="11.25" customHeight="1">
      <c r="B265" s="26">
        <v>43040</v>
      </c>
      <c r="C265" s="27">
        <v>50891</v>
      </c>
      <c r="D265" s="7">
        <v>258</v>
      </c>
      <c r="E265" s="28">
        <v>7851</v>
      </c>
      <c r="F265" s="280"/>
      <c r="G265" s="176"/>
      <c r="H265" s="176"/>
      <c r="I265" s="175">
        <v>19786125.265373</v>
      </c>
      <c r="J265" s="176"/>
      <c r="K265" s="176"/>
      <c r="L265" s="7">
        <v>12872224.453965165</v>
      </c>
      <c r="M265" s="7">
        <v>6754196.750627928</v>
      </c>
      <c r="N265" s="7">
        <v>2305275.039928027</v>
      </c>
    </row>
    <row r="266" spans="2:14" ht="11.25" customHeight="1">
      <c r="B266" s="26">
        <v>43040</v>
      </c>
      <c r="C266" s="27">
        <v>50922</v>
      </c>
      <c r="D266" s="7">
        <v>259</v>
      </c>
      <c r="E266" s="28">
        <v>7882</v>
      </c>
      <c r="F266" s="280"/>
      <c r="G266" s="176"/>
      <c r="H266" s="176"/>
      <c r="I266" s="175">
        <v>18472030.333835</v>
      </c>
      <c r="J266" s="176"/>
      <c r="K266" s="176"/>
      <c r="L266" s="7">
        <v>11996933.785545502</v>
      </c>
      <c r="M266" s="7">
        <v>6278912.895096248</v>
      </c>
      <c r="N266" s="7">
        <v>2133978.8872387996</v>
      </c>
    </row>
    <row r="267" spans="2:14" ht="11.25" customHeight="1">
      <c r="B267" s="26">
        <v>43040</v>
      </c>
      <c r="C267" s="27">
        <v>50952</v>
      </c>
      <c r="D267" s="7">
        <v>260</v>
      </c>
      <c r="E267" s="28">
        <v>7912</v>
      </c>
      <c r="F267" s="280"/>
      <c r="G267" s="176"/>
      <c r="H267" s="176"/>
      <c r="I267" s="175">
        <v>17177312.105307</v>
      </c>
      <c r="J267" s="176"/>
      <c r="K267" s="176"/>
      <c r="L267" s="7">
        <v>11137748.216008238</v>
      </c>
      <c r="M267" s="7">
        <v>5814888.071572392</v>
      </c>
      <c r="N267" s="7">
        <v>1968172.244901642</v>
      </c>
    </row>
    <row r="268" spans="2:14" ht="11.25" customHeight="1">
      <c r="B268" s="26">
        <v>43040</v>
      </c>
      <c r="C268" s="27">
        <v>50983</v>
      </c>
      <c r="D268" s="7">
        <v>261</v>
      </c>
      <c r="E268" s="28">
        <v>7943</v>
      </c>
      <c r="F268" s="280"/>
      <c r="G268" s="176"/>
      <c r="H268" s="176"/>
      <c r="I268" s="175">
        <v>15899518.097722</v>
      </c>
      <c r="J268" s="176"/>
      <c r="K268" s="176"/>
      <c r="L268" s="7">
        <v>10291742.926328847</v>
      </c>
      <c r="M268" s="7">
        <v>5359533.455199387</v>
      </c>
      <c r="N268" s="7">
        <v>1806364.3324434068</v>
      </c>
    </row>
    <row r="269" spans="2:14" ht="11.25" customHeight="1">
      <c r="B269" s="26">
        <v>43040</v>
      </c>
      <c r="C269" s="27">
        <v>51014</v>
      </c>
      <c r="D269" s="7">
        <v>262</v>
      </c>
      <c r="E269" s="28">
        <v>7974</v>
      </c>
      <c r="F269" s="280"/>
      <c r="G269" s="176"/>
      <c r="H269" s="176"/>
      <c r="I269" s="175">
        <v>14638778.857863</v>
      </c>
      <c r="J269" s="176"/>
      <c r="K269" s="176"/>
      <c r="L269" s="7">
        <v>9459596.183253724</v>
      </c>
      <c r="M269" s="7">
        <v>4913655.979480905</v>
      </c>
      <c r="N269" s="7">
        <v>1649072.4244990319</v>
      </c>
    </row>
    <row r="270" spans="2:14" ht="11.25" customHeight="1">
      <c r="B270" s="26">
        <v>43040</v>
      </c>
      <c r="C270" s="27">
        <v>51044</v>
      </c>
      <c r="D270" s="7">
        <v>263</v>
      </c>
      <c r="E270" s="28">
        <v>8004</v>
      </c>
      <c r="F270" s="280"/>
      <c r="G270" s="176"/>
      <c r="H270" s="176"/>
      <c r="I270" s="175">
        <v>13397131.799429</v>
      </c>
      <c r="J270" s="176"/>
      <c r="K270" s="176"/>
      <c r="L270" s="7">
        <v>8643032.3308859</v>
      </c>
      <c r="M270" s="7">
        <v>4478453.346324017</v>
      </c>
      <c r="N270" s="7">
        <v>1496852.891065724</v>
      </c>
    </row>
    <row r="271" spans="2:14" ht="11.25" customHeight="1">
      <c r="B271" s="26">
        <v>43040</v>
      </c>
      <c r="C271" s="27">
        <v>51075</v>
      </c>
      <c r="D271" s="7">
        <v>264</v>
      </c>
      <c r="E271" s="28">
        <v>8035</v>
      </c>
      <c r="F271" s="280"/>
      <c r="G271" s="176"/>
      <c r="H271" s="176"/>
      <c r="I271" s="175">
        <v>12178529.22848</v>
      </c>
      <c r="J271" s="176"/>
      <c r="K271" s="176"/>
      <c r="L271" s="7">
        <v>7843536.636699296</v>
      </c>
      <c r="M271" s="7">
        <v>4053852.466067448</v>
      </c>
      <c r="N271" s="7">
        <v>1349197.8014827203</v>
      </c>
    </row>
    <row r="272" spans="2:14" ht="11.25" customHeight="1">
      <c r="B272" s="26">
        <v>43040</v>
      </c>
      <c r="C272" s="27">
        <v>51105</v>
      </c>
      <c r="D272" s="7">
        <v>265</v>
      </c>
      <c r="E272" s="28">
        <v>8065</v>
      </c>
      <c r="F272" s="280"/>
      <c r="G272" s="176"/>
      <c r="H272" s="176"/>
      <c r="I272" s="175">
        <v>11001485.764765</v>
      </c>
      <c r="J272" s="176"/>
      <c r="K272" s="176"/>
      <c r="L272" s="7">
        <v>7073836.02122866</v>
      </c>
      <c r="M272" s="7">
        <v>3647042.00369578</v>
      </c>
      <c r="N272" s="7">
        <v>1208828.0650344489</v>
      </c>
    </row>
    <row r="273" spans="2:14" ht="11.25" customHeight="1">
      <c r="B273" s="26">
        <v>43040</v>
      </c>
      <c r="C273" s="27">
        <v>51136</v>
      </c>
      <c r="D273" s="7">
        <v>266</v>
      </c>
      <c r="E273" s="28">
        <v>8096</v>
      </c>
      <c r="F273" s="280"/>
      <c r="G273" s="176"/>
      <c r="H273" s="176"/>
      <c r="I273" s="175">
        <v>9906551.341306</v>
      </c>
      <c r="J273" s="176"/>
      <c r="K273" s="176"/>
      <c r="L273" s="7">
        <v>6359001.402177193</v>
      </c>
      <c r="M273" s="7">
        <v>3270158.408177771</v>
      </c>
      <c r="N273" s="7">
        <v>1079317.402067847</v>
      </c>
    </row>
    <row r="274" spans="2:14" ht="11.25" customHeight="1">
      <c r="B274" s="26">
        <v>43040</v>
      </c>
      <c r="C274" s="27">
        <v>51167</v>
      </c>
      <c r="D274" s="7">
        <v>267</v>
      </c>
      <c r="E274" s="28">
        <v>8127</v>
      </c>
      <c r="F274" s="280"/>
      <c r="G274" s="176"/>
      <c r="H274" s="176"/>
      <c r="I274" s="175">
        <v>8828291.777457</v>
      </c>
      <c r="J274" s="176"/>
      <c r="K274" s="176"/>
      <c r="L274" s="7">
        <v>5657256.6738165105</v>
      </c>
      <c r="M274" s="7">
        <v>2901882.651933192</v>
      </c>
      <c r="N274" s="7">
        <v>953711.137731058</v>
      </c>
    </row>
    <row r="275" spans="2:14" ht="11.25" customHeight="1">
      <c r="B275" s="26">
        <v>43040</v>
      </c>
      <c r="C275" s="27">
        <v>51196</v>
      </c>
      <c r="D275" s="7">
        <v>268</v>
      </c>
      <c r="E275" s="28">
        <v>8156</v>
      </c>
      <c r="F275" s="280"/>
      <c r="G275" s="176"/>
      <c r="H275" s="176"/>
      <c r="I275" s="175">
        <v>7776704.834792</v>
      </c>
      <c r="J275" s="176"/>
      <c r="K275" s="176"/>
      <c r="L275" s="7">
        <v>4975482.03487205</v>
      </c>
      <c r="M275" s="7">
        <v>2546094.7825385616</v>
      </c>
      <c r="N275" s="7">
        <v>833464.5307983345</v>
      </c>
    </row>
    <row r="276" spans="2:14" ht="11.25" customHeight="1">
      <c r="B276" s="26">
        <v>43040</v>
      </c>
      <c r="C276" s="27">
        <v>51227</v>
      </c>
      <c r="D276" s="7">
        <v>269</v>
      </c>
      <c r="E276" s="28">
        <v>8187</v>
      </c>
      <c r="F276" s="280"/>
      <c r="G276" s="176"/>
      <c r="H276" s="176"/>
      <c r="I276" s="175">
        <v>6768135.045801</v>
      </c>
      <c r="J276" s="176"/>
      <c r="K276" s="176"/>
      <c r="L276" s="7">
        <v>4322861.700774762</v>
      </c>
      <c r="M276" s="7">
        <v>2206504.6089877407</v>
      </c>
      <c r="N276" s="7">
        <v>719240.3010605306</v>
      </c>
    </row>
    <row r="277" spans="2:14" ht="11.25" customHeight="1">
      <c r="B277" s="26">
        <v>43040</v>
      </c>
      <c r="C277" s="27">
        <v>51257</v>
      </c>
      <c r="D277" s="7">
        <v>270</v>
      </c>
      <c r="E277" s="28">
        <v>8217</v>
      </c>
      <c r="F277" s="280"/>
      <c r="G277" s="176"/>
      <c r="H277" s="176"/>
      <c r="I277" s="175">
        <v>5801579.564618</v>
      </c>
      <c r="J277" s="176"/>
      <c r="K277" s="176"/>
      <c r="L277" s="7">
        <v>3699432.7672655596</v>
      </c>
      <c r="M277" s="7">
        <v>1883642.1655785518</v>
      </c>
      <c r="N277" s="7">
        <v>611481.9787480665</v>
      </c>
    </row>
    <row r="278" spans="2:14" ht="11.25" customHeight="1">
      <c r="B278" s="26">
        <v>43040</v>
      </c>
      <c r="C278" s="27">
        <v>51288</v>
      </c>
      <c r="D278" s="7">
        <v>271</v>
      </c>
      <c r="E278" s="28">
        <v>8248</v>
      </c>
      <c r="F278" s="280"/>
      <c r="G278" s="176"/>
      <c r="H278" s="176"/>
      <c r="I278" s="175">
        <v>4924891.030464</v>
      </c>
      <c r="J278" s="176"/>
      <c r="K278" s="176"/>
      <c r="L278" s="7">
        <v>3135077.570538737</v>
      </c>
      <c r="M278" s="7">
        <v>1592229.4357044036</v>
      </c>
      <c r="N278" s="7">
        <v>514692.1289304077</v>
      </c>
    </row>
    <row r="279" spans="2:14" ht="11.25" customHeight="1">
      <c r="B279" s="26">
        <v>43040</v>
      </c>
      <c r="C279" s="27">
        <v>51318</v>
      </c>
      <c r="D279" s="7">
        <v>272</v>
      </c>
      <c r="E279" s="28">
        <v>8278</v>
      </c>
      <c r="F279" s="280"/>
      <c r="G279" s="176"/>
      <c r="H279" s="176"/>
      <c r="I279" s="175">
        <v>4183933.792914</v>
      </c>
      <c r="J279" s="176"/>
      <c r="K279" s="176"/>
      <c r="L279" s="7">
        <v>2659028.7270378647</v>
      </c>
      <c r="M279" s="7">
        <v>1347132.0049162474</v>
      </c>
      <c r="N279" s="7">
        <v>433678.72337345465</v>
      </c>
    </row>
    <row r="280" spans="2:14" ht="11.25" customHeight="1">
      <c r="B280" s="26">
        <v>43040</v>
      </c>
      <c r="C280" s="27">
        <v>51349</v>
      </c>
      <c r="D280" s="7">
        <v>273</v>
      </c>
      <c r="E280" s="28">
        <v>8309</v>
      </c>
      <c r="F280" s="280"/>
      <c r="G280" s="176"/>
      <c r="H280" s="176"/>
      <c r="I280" s="175">
        <v>3572265.688843</v>
      </c>
      <c r="J280" s="176"/>
      <c r="K280" s="176"/>
      <c r="L280" s="7">
        <v>2266442.7693284852</v>
      </c>
      <c r="M280" s="7">
        <v>1145317.7060737503</v>
      </c>
      <c r="N280" s="7">
        <v>367147.483671771</v>
      </c>
    </row>
    <row r="281" spans="2:14" ht="11.25" customHeight="1">
      <c r="B281" s="26">
        <v>43040</v>
      </c>
      <c r="C281" s="27">
        <v>51380</v>
      </c>
      <c r="D281" s="7">
        <v>274</v>
      </c>
      <c r="E281" s="28">
        <v>8340</v>
      </c>
      <c r="F281" s="280"/>
      <c r="G281" s="176"/>
      <c r="H281" s="176"/>
      <c r="I281" s="175">
        <v>3093472.668769</v>
      </c>
      <c r="J281" s="176"/>
      <c r="K281" s="176"/>
      <c r="L281" s="7">
        <v>1959341.1839678446</v>
      </c>
      <c r="M281" s="7">
        <v>987609.7704225279</v>
      </c>
      <c r="N281" s="7">
        <v>315251.0767445772</v>
      </c>
    </row>
    <row r="282" spans="2:14" ht="11.25" customHeight="1">
      <c r="B282" s="26">
        <v>43040</v>
      </c>
      <c r="C282" s="27">
        <v>51410</v>
      </c>
      <c r="D282" s="7">
        <v>275</v>
      </c>
      <c r="E282" s="28">
        <v>8370</v>
      </c>
      <c r="F282" s="280"/>
      <c r="G282" s="176"/>
      <c r="H282" s="176"/>
      <c r="I282" s="175">
        <v>2774484.270023</v>
      </c>
      <c r="J282" s="176"/>
      <c r="K282" s="176"/>
      <c r="L282" s="7">
        <v>1754416.1281438346</v>
      </c>
      <c r="M282" s="7">
        <v>882140.3528890016</v>
      </c>
      <c r="N282" s="7">
        <v>280430.3237174267</v>
      </c>
    </row>
    <row r="283" spans="2:14" ht="11.25" customHeight="1">
      <c r="B283" s="26">
        <v>43040</v>
      </c>
      <c r="C283" s="27">
        <v>51441</v>
      </c>
      <c r="D283" s="7">
        <v>276</v>
      </c>
      <c r="E283" s="28">
        <v>8401</v>
      </c>
      <c r="F283" s="280"/>
      <c r="G283" s="176"/>
      <c r="H283" s="176"/>
      <c r="I283" s="175">
        <v>2572242.031207</v>
      </c>
      <c r="J283" s="176"/>
      <c r="K283" s="176"/>
      <c r="L283" s="7">
        <v>1623771.6464833796</v>
      </c>
      <c r="M283" s="7">
        <v>814374.4213990731</v>
      </c>
      <c r="N283" s="7">
        <v>257791.16452018073</v>
      </c>
    </row>
    <row r="284" spans="2:14" ht="11.25" customHeight="1">
      <c r="B284" s="26">
        <v>43040</v>
      </c>
      <c r="C284" s="27">
        <v>51471</v>
      </c>
      <c r="D284" s="7">
        <v>277</v>
      </c>
      <c r="E284" s="28">
        <v>8431</v>
      </c>
      <c r="F284" s="280"/>
      <c r="G284" s="176"/>
      <c r="H284" s="176"/>
      <c r="I284" s="175">
        <v>2421009.266228</v>
      </c>
      <c r="J284" s="176"/>
      <c r="K284" s="176"/>
      <c r="L284" s="7">
        <v>1525794.81696052</v>
      </c>
      <c r="M284" s="7">
        <v>763352.3965370326</v>
      </c>
      <c r="N284" s="7">
        <v>240649.5537673301</v>
      </c>
    </row>
    <row r="285" spans="2:14" ht="11.25" customHeight="1">
      <c r="B285" s="26">
        <v>43040</v>
      </c>
      <c r="C285" s="27">
        <v>51502</v>
      </c>
      <c r="D285" s="7">
        <v>278</v>
      </c>
      <c r="E285" s="28">
        <v>8462</v>
      </c>
      <c r="F285" s="280"/>
      <c r="G285" s="176"/>
      <c r="H285" s="176"/>
      <c r="I285" s="175">
        <v>2273665.493957</v>
      </c>
      <c r="J285" s="176"/>
      <c r="K285" s="176"/>
      <c r="L285" s="7">
        <v>1430503.8582101325</v>
      </c>
      <c r="M285" s="7">
        <v>713858.3839255054</v>
      </c>
      <c r="N285" s="7">
        <v>224093.1964256592</v>
      </c>
    </row>
    <row r="286" spans="2:14" ht="11.25" customHeight="1">
      <c r="B286" s="26">
        <v>43040</v>
      </c>
      <c r="C286" s="27">
        <v>51533</v>
      </c>
      <c r="D286" s="7">
        <v>279</v>
      </c>
      <c r="E286" s="28">
        <v>8493</v>
      </c>
      <c r="F286" s="280"/>
      <c r="G286" s="176"/>
      <c r="H286" s="176"/>
      <c r="I286" s="175">
        <v>2134671.514779</v>
      </c>
      <c r="J286" s="176"/>
      <c r="K286" s="176"/>
      <c r="L286" s="7">
        <v>1340776.2134436525</v>
      </c>
      <c r="M286" s="7">
        <v>667380.3578199295</v>
      </c>
      <c r="N286" s="7">
        <v>208615.53545838408</v>
      </c>
    </row>
    <row r="287" spans="2:14" ht="11.25" customHeight="1">
      <c r="B287" s="26">
        <v>43040</v>
      </c>
      <c r="C287" s="27">
        <v>51561</v>
      </c>
      <c r="D287" s="7">
        <v>280</v>
      </c>
      <c r="E287" s="28">
        <v>8521</v>
      </c>
      <c r="F287" s="280"/>
      <c r="G287" s="176"/>
      <c r="H287" s="176"/>
      <c r="I287" s="175">
        <v>2000166.403678</v>
      </c>
      <c r="J287" s="176"/>
      <c r="K287" s="176"/>
      <c r="L287" s="7">
        <v>1254369.5213682298</v>
      </c>
      <c r="M287" s="7">
        <v>622936.4348534079</v>
      </c>
      <c r="N287" s="7">
        <v>193977.77374895575</v>
      </c>
    </row>
    <row r="288" spans="2:14" ht="11.25" customHeight="1">
      <c r="B288" s="26">
        <v>43040</v>
      </c>
      <c r="C288" s="27">
        <v>51592</v>
      </c>
      <c r="D288" s="7">
        <v>281</v>
      </c>
      <c r="E288" s="28">
        <v>8552</v>
      </c>
      <c r="F288" s="280"/>
      <c r="G288" s="176"/>
      <c r="H288" s="176"/>
      <c r="I288" s="175">
        <v>1872593.24203</v>
      </c>
      <c r="J288" s="176"/>
      <c r="K288" s="176"/>
      <c r="L288" s="7">
        <v>1172372.4264493303</v>
      </c>
      <c r="M288" s="7">
        <v>580734.9028432398</v>
      </c>
      <c r="N288" s="7">
        <v>180070.5892290746</v>
      </c>
    </row>
    <row r="289" spans="2:14" ht="11.25" customHeight="1">
      <c r="B289" s="26">
        <v>43040</v>
      </c>
      <c r="C289" s="27">
        <v>51622</v>
      </c>
      <c r="D289" s="7">
        <v>282</v>
      </c>
      <c r="E289" s="28">
        <v>8582</v>
      </c>
      <c r="F289" s="280"/>
      <c r="G289" s="176"/>
      <c r="H289" s="176"/>
      <c r="I289" s="175">
        <v>1753600.177038</v>
      </c>
      <c r="J289" s="176"/>
      <c r="K289" s="176"/>
      <c r="L289" s="7">
        <v>1096072.508050606</v>
      </c>
      <c r="M289" s="7">
        <v>541603.4037131532</v>
      </c>
      <c r="N289" s="7">
        <v>167248.53632332658</v>
      </c>
    </row>
    <row r="290" spans="2:14" ht="11.25" customHeight="1">
      <c r="B290" s="26">
        <v>43040</v>
      </c>
      <c r="C290" s="27">
        <v>51653</v>
      </c>
      <c r="D290" s="7">
        <v>283</v>
      </c>
      <c r="E290" s="28">
        <v>8613</v>
      </c>
      <c r="F290" s="280"/>
      <c r="G290" s="176"/>
      <c r="H290" s="176"/>
      <c r="I290" s="175">
        <v>1643042.359808</v>
      </c>
      <c r="J290" s="176"/>
      <c r="K290" s="176"/>
      <c r="L290" s="7">
        <v>1025227.491957304</v>
      </c>
      <c r="M290" s="7">
        <v>505308.30548506236</v>
      </c>
      <c r="N290" s="7">
        <v>155379.59919714235</v>
      </c>
    </row>
    <row r="291" spans="2:14" ht="11.25" customHeight="1">
      <c r="B291" s="26">
        <v>43040</v>
      </c>
      <c r="C291" s="27">
        <v>51683</v>
      </c>
      <c r="D291" s="7">
        <v>284</v>
      </c>
      <c r="E291" s="28">
        <v>8643</v>
      </c>
      <c r="F291" s="280"/>
      <c r="G291" s="176"/>
      <c r="H291" s="176"/>
      <c r="I291" s="175">
        <v>1543490.002538</v>
      </c>
      <c r="J291" s="176"/>
      <c r="K291" s="176"/>
      <c r="L291" s="7">
        <v>961527.8424928329</v>
      </c>
      <c r="M291" s="7">
        <v>472745.9585506242</v>
      </c>
      <c r="N291" s="7">
        <v>144770.96475063096</v>
      </c>
    </row>
    <row r="292" spans="2:14" ht="11.25" customHeight="1">
      <c r="B292" s="26">
        <v>43040</v>
      </c>
      <c r="C292" s="27">
        <v>51714</v>
      </c>
      <c r="D292" s="7">
        <v>285</v>
      </c>
      <c r="E292" s="28">
        <v>8674</v>
      </c>
      <c r="F292" s="280"/>
      <c r="G292" s="176"/>
      <c r="H292" s="176"/>
      <c r="I292" s="175">
        <v>1455147.21</v>
      </c>
      <c r="J292" s="176"/>
      <c r="K292" s="176"/>
      <c r="L292" s="7">
        <v>904956.603809468</v>
      </c>
      <c r="M292" s="7">
        <v>443800.52011026425</v>
      </c>
      <c r="N292" s="7">
        <v>135331.24281349516</v>
      </c>
    </row>
    <row r="293" spans="2:14" ht="11.25" customHeight="1">
      <c r="B293" s="26">
        <v>43040</v>
      </c>
      <c r="C293" s="27">
        <v>51745</v>
      </c>
      <c r="D293" s="7">
        <v>286</v>
      </c>
      <c r="E293" s="28">
        <v>8705</v>
      </c>
      <c r="F293" s="280"/>
      <c r="G293" s="176"/>
      <c r="H293" s="176"/>
      <c r="I293" s="175">
        <v>1378416.14</v>
      </c>
      <c r="J293" s="176"/>
      <c r="K293" s="176"/>
      <c r="L293" s="7">
        <v>855783.5838935105</v>
      </c>
      <c r="M293" s="7">
        <v>418618.1918518291</v>
      </c>
      <c r="N293" s="7">
        <v>127111.5400028087</v>
      </c>
    </row>
    <row r="294" spans="2:14" ht="11.25" customHeight="1">
      <c r="B294" s="26">
        <v>43040</v>
      </c>
      <c r="C294" s="27">
        <v>51775</v>
      </c>
      <c r="D294" s="7">
        <v>287</v>
      </c>
      <c r="E294" s="28">
        <v>8735</v>
      </c>
      <c r="F294" s="280"/>
      <c r="G294" s="176"/>
      <c r="H294" s="176"/>
      <c r="I294" s="175">
        <v>1308143.18</v>
      </c>
      <c r="J294" s="176"/>
      <c r="K294" s="176"/>
      <c r="L294" s="7">
        <v>810821.8497981115</v>
      </c>
      <c r="M294" s="7">
        <v>395648.34816191276</v>
      </c>
      <c r="N294" s="7">
        <v>119644.38542812676</v>
      </c>
    </row>
    <row r="295" spans="2:14" ht="11.25" customHeight="1">
      <c r="B295" s="26">
        <v>43040</v>
      </c>
      <c r="C295" s="27">
        <v>51806</v>
      </c>
      <c r="D295" s="7">
        <v>288</v>
      </c>
      <c r="E295" s="28">
        <v>8766</v>
      </c>
      <c r="F295" s="280"/>
      <c r="G295" s="176"/>
      <c r="H295" s="176"/>
      <c r="I295" s="175">
        <v>1244675</v>
      </c>
      <c r="J295" s="176"/>
      <c r="K295" s="176"/>
      <c r="L295" s="7">
        <v>770174.09637585</v>
      </c>
      <c r="M295" s="7">
        <v>374858.11246975523</v>
      </c>
      <c r="N295" s="7">
        <v>112877.27071041387</v>
      </c>
    </row>
    <row r="296" spans="2:14" ht="11.25" customHeight="1">
      <c r="B296" s="26">
        <v>43040</v>
      </c>
      <c r="C296" s="27">
        <v>51836</v>
      </c>
      <c r="D296" s="7">
        <v>289</v>
      </c>
      <c r="E296" s="28">
        <v>8796</v>
      </c>
      <c r="F296" s="280"/>
      <c r="G296" s="176"/>
      <c r="H296" s="176"/>
      <c r="I296" s="175">
        <v>1183221.06</v>
      </c>
      <c r="J296" s="176"/>
      <c r="K296" s="176"/>
      <c r="L296" s="7">
        <v>730946.1660726004</v>
      </c>
      <c r="M296" s="7">
        <v>354889.51302131923</v>
      </c>
      <c r="N296" s="7">
        <v>106426.26856145785</v>
      </c>
    </row>
    <row r="297" spans="2:14" ht="11.25" customHeight="1">
      <c r="B297" s="26">
        <v>43040</v>
      </c>
      <c r="C297" s="27">
        <v>51867</v>
      </c>
      <c r="D297" s="7">
        <v>290</v>
      </c>
      <c r="E297" s="28">
        <v>8827</v>
      </c>
      <c r="F297" s="280"/>
      <c r="G297" s="176"/>
      <c r="H297" s="176"/>
      <c r="I297" s="175">
        <v>1134114.25</v>
      </c>
      <c r="J297" s="176"/>
      <c r="K297" s="176"/>
      <c r="L297" s="7">
        <v>699421.6765367857</v>
      </c>
      <c r="M297" s="7">
        <v>338720.08869580895</v>
      </c>
      <c r="N297" s="7">
        <v>101147.05522634857</v>
      </c>
    </row>
    <row r="298" spans="2:14" ht="11.25" customHeight="1">
      <c r="B298" s="26">
        <v>43040</v>
      </c>
      <c r="C298" s="27">
        <v>51898</v>
      </c>
      <c r="D298" s="7">
        <v>291</v>
      </c>
      <c r="E298" s="28">
        <v>8858</v>
      </c>
      <c r="F298" s="280"/>
      <c r="G298" s="176"/>
      <c r="H298" s="176"/>
      <c r="I298" s="175">
        <v>1091519.45</v>
      </c>
      <c r="J298" s="176"/>
      <c r="K298" s="176"/>
      <c r="L298" s="7">
        <v>672011.2421717925</v>
      </c>
      <c r="M298" s="7">
        <v>324617.9254021999</v>
      </c>
      <c r="N298" s="7">
        <v>96525.35474646692</v>
      </c>
    </row>
    <row r="299" spans="2:14" ht="11.25" customHeight="1">
      <c r="B299" s="26">
        <v>43040</v>
      </c>
      <c r="C299" s="27">
        <v>51926</v>
      </c>
      <c r="D299" s="7">
        <v>292</v>
      </c>
      <c r="E299" s="28">
        <v>8886</v>
      </c>
      <c r="F299" s="280"/>
      <c r="G299" s="176"/>
      <c r="H299" s="176"/>
      <c r="I299" s="175">
        <v>1052953.3</v>
      </c>
      <c r="J299" s="176"/>
      <c r="K299" s="176"/>
      <c r="L299" s="7">
        <v>647274.1940630515</v>
      </c>
      <c r="M299" s="7">
        <v>311950.2716763669</v>
      </c>
      <c r="N299" s="7">
        <v>92403.68435610003</v>
      </c>
    </row>
    <row r="300" spans="2:14" ht="11.25" customHeight="1">
      <c r="B300" s="26">
        <v>43040</v>
      </c>
      <c r="C300" s="27">
        <v>51957</v>
      </c>
      <c r="D300" s="7">
        <v>293</v>
      </c>
      <c r="E300" s="28">
        <v>8917</v>
      </c>
      <c r="F300" s="280"/>
      <c r="G300" s="176"/>
      <c r="H300" s="176"/>
      <c r="I300" s="175">
        <v>1019304.89</v>
      </c>
      <c r="J300" s="176"/>
      <c r="K300" s="176"/>
      <c r="L300" s="7">
        <v>625527.0132654988</v>
      </c>
      <c r="M300" s="7">
        <v>300702.63779684884</v>
      </c>
      <c r="N300" s="7">
        <v>88694.72205604333</v>
      </c>
    </row>
    <row r="301" spans="2:14" ht="11.25" customHeight="1">
      <c r="B301" s="26">
        <v>43040</v>
      </c>
      <c r="C301" s="27">
        <v>51987</v>
      </c>
      <c r="D301" s="7">
        <v>294</v>
      </c>
      <c r="E301" s="28">
        <v>8947</v>
      </c>
      <c r="F301" s="280"/>
      <c r="G301" s="176"/>
      <c r="H301" s="176"/>
      <c r="I301" s="175">
        <v>989038.7</v>
      </c>
      <c r="J301" s="176"/>
      <c r="K301" s="176"/>
      <c r="L301" s="7">
        <v>605957.0008871601</v>
      </c>
      <c r="M301" s="7">
        <v>290578.0086387643</v>
      </c>
      <c r="N301" s="7">
        <v>85357.04386503084</v>
      </c>
    </row>
    <row r="302" spans="2:14" ht="11.25" customHeight="1">
      <c r="B302" s="26">
        <v>43040</v>
      </c>
      <c r="C302" s="27">
        <v>52018</v>
      </c>
      <c r="D302" s="7">
        <v>295</v>
      </c>
      <c r="E302" s="28">
        <v>8978</v>
      </c>
      <c r="F302" s="280"/>
      <c r="G302" s="176"/>
      <c r="H302" s="176"/>
      <c r="I302" s="175">
        <v>960663.07</v>
      </c>
      <c r="J302" s="176"/>
      <c r="K302" s="176"/>
      <c r="L302" s="7">
        <v>587573.7656095525</v>
      </c>
      <c r="M302" s="7">
        <v>281046.01096469595</v>
      </c>
      <c r="N302" s="7">
        <v>82207.35362086497</v>
      </c>
    </row>
    <row r="303" spans="2:14" ht="11.25" customHeight="1">
      <c r="B303" s="26">
        <v>43040</v>
      </c>
      <c r="C303" s="27">
        <v>52048</v>
      </c>
      <c r="D303" s="7">
        <v>296</v>
      </c>
      <c r="E303" s="28">
        <v>9008</v>
      </c>
      <c r="F303" s="280"/>
      <c r="G303" s="176"/>
      <c r="H303" s="176"/>
      <c r="I303" s="175">
        <v>933309.45</v>
      </c>
      <c r="J303" s="176"/>
      <c r="K303" s="176"/>
      <c r="L303" s="7">
        <v>569906.387621207</v>
      </c>
      <c r="M303" s="7">
        <v>271924.4886899641</v>
      </c>
      <c r="N303" s="7">
        <v>79213.21612414936</v>
      </c>
    </row>
    <row r="304" spans="2:14" ht="11.25" customHeight="1">
      <c r="B304" s="26">
        <v>43040</v>
      </c>
      <c r="C304" s="27">
        <v>52079</v>
      </c>
      <c r="D304" s="7">
        <v>297</v>
      </c>
      <c r="E304" s="28">
        <v>9039</v>
      </c>
      <c r="F304" s="280"/>
      <c r="G304" s="176"/>
      <c r="H304" s="176"/>
      <c r="I304" s="175">
        <v>905895.27</v>
      </c>
      <c r="J304" s="176"/>
      <c r="K304" s="176"/>
      <c r="L304" s="7">
        <v>552228.2662346917</v>
      </c>
      <c r="M304" s="7">
        <v>262819.4616586465</v>
      </c>
      <c r="N304" s="7">
        <v>76236.5907572182</v>
      </c>
    </row>
    <row r="305" spans="2:14" ht="11.25" customHeight="1">
      <c r="B305" s="26">
        <v>43040</v>
      </c>
      <c r="C305" s="27">
        <v>52110</v>
      </c>
      <c r="D305" s="7">
        <v>298</v>
      </c>
      <c r="E305" s="28">
        <v>9070</v>
      </c>
      <c r="F305" s="280"/>
      <c r="G305" s="176"/>
      <c r="H305" s="176"/>
      <c r="I305" s="175">
        <v>878420.42</v>
      </c>
      <c r="J305" s="176"/>
      <c r="K305" s="176"/>
      <c r="L305" s="7">
        <v>534571.5508848518</v>
      </c>
      <c r="M305" s="7">
        <v>253769.14953060544</v>
      </c>
      <c r="N305" s="7">
        <v>73299.56362187979</v>
      </c>
    </row>
    <row r="306" spans="2:14" ht="11.25" customHeight="1">
      <c r="B306" s="26">
        <v>43040</v>
      </c>
      <c r="C306" s="27">
        <v>52140</v>
      </c>
      <c r="D306" s="7">
        <v>299</v>
      </c>
      <c r="E306" s="28">
        <v>9100</v>
      </c>
      <c r="F306" s="280"/>
      <c r="G306" s="176"/>
      <c r="H306" s="176"/>
      <c r="I306" s="175">
        <v>850884.76</v>
      </c>
      <c r="J306" s="176"/>
      <c r="K306" s="176"/>
      <c r="L306" s="7">
        <v>516964.5048142589</v>
      </c>
      <c r="M306" s="7">
        <v>244806.79834973972</v>
      </c>
      <c r="N306" s="7">
        <v>70420.98939671127</v>
      </c>
    </row>
    <row r="307" spans="2:14" ht="11.25" customHeight="1">
      <c r="B307" s="26">
        <v>43040</v>
      </c>
      <c r="C307" s="27">
        <v>52171</v>
      </c>
      <c r="D307" s="7">
        <v>300</v>
      </c>
      <c r="E307" s="28">
        <v>9131</v>
      </c>
      <c r="F307" s="280"/>
      <c r="G307" s="176"/>
      <c r="H307" s="176"/>
      <c r="I307" s="175">
        <v>823288.13</v>
      </c>
      <c r="J307" s="176"/>
      <c r="K307" s="176"/>
      <c r="L307" s="7">
        <v>499349.49256007577</v>
      </c>
      <c r="M307" s="7">
        <v>235863.88884049433</v>
      </c>
      <c r="N307" s="7">
        <v>67561.1016752875</v>
      </c>
    </row>
    <row r="308" spans="2:14" ht="11.25" customHeight="1">
      <c r="B308" s="26">
        <v>43040</v>
      </c>
      <c r="C308" s="27">
        <v>52201</v>
      </c>
      <c r="D308" s="7">
        <v>301</v>
      </c>
      <c r="E308" s="28">
        <v>9161</v>
      </c>
      <c r="F308" s="280"/>
      <c r="G308" s="176"/>
      <c r="H308" s="176"/>
      <c r="I308" s="175">
        <v>795630.42</v>
      </c>
      <c r="J308" s="176"/>
      <c r="K308" s="176"/>
      <c r="L308" s="7">
        <v>481782.14279376506</v>
      </c>
      <c r="M308" s="7">
        <v>227005.98529564973</v>
      </c>
      <c r="N308" s="7">
        <v>64757.28904819919</v>
      </c>
    </row>
    <row r="309" spans="2:14" ht="11.25" customHeight="1">
      <c r="B309" s="26">
        <v>43040</v>
      </c>
      <c r="C309" s="27">
        <v>52232</v>
      </c>
      <c r="D309" s="7">
        <v>302</v>
      </c>
      <c r="E309" s="28">
        <v>9192</v>
      </c>
      <c r="F309" s="280"/>
      <c r="G309" s="176"/>
      <c r="H309" s="176"/>
      <c r="I309" s="175">
        <v>767911.4</v>
      </c>
      <c r="J309" s="176"/>
      <c r="K309" s="176"/>
      <c r="L309" s="7">
        <v>464208.63351851306</v>
      </c>
      <c r="M309" s="7">
        <v>218169.43926619657</v>
      </c>
      <c r="N309" s="7">
        <v>61972.90957862722</v>
      </c>
    </row>
    <row r="310" spans="2:14" ht="11.25" customHeight="1">
      <c r="B310" s="26">
        <v>43040</v>
      </c>
      <c r="C310" s="27">
        <v>52263</v>
      </c>
      <c r="D310" s="7">
        <v>303</v>
      </c>
      <c r="E310" s="28">
        <v>9223</v>
      </c>
      <c r="F310" s="280"/>
      <c r="G310" s="176"/>
      <c r="H310" s="176"/>
      <c r="I310" s="175">
        <v>740131</v>
      </c>
      <c r="J310" s="176"/>
      <c r="K310" s="176"/>
      <c r="L310" s="7">
        <v>446656.308488243</v>
      </c>
      <c r="M310" s="7">
        <v>209386.3021771669</v>
      </c>
      <c r="N310" s="7">
        <v>59226.062113718544</v>
      </c>
    </row>
    <row r="311" spans="2:14" ht="11.25" customHeight="1">
      <c r="B311" s="26">
        <v>43040</v>
      </c>
      <c r="C311" s="27">
        <v>52291</v>
      </c>
      <c r="D311" s="7">
        <v>304</v>
      </c>
      <c r="E311" s="28">
        <v>9251</v>
      </c>
      <c r="F311" s="280"/>
      <c r="G311" s="176"/>
      <c r="H311" s="176"/>
      <c r="I311" s="175">
        <v>712289.06</v>
      </c>
      <c r="J311" s="176"/>
      <c r="K311" s="176"/>
      <c r="L311" s="7">
        <v>429195.6133804422</v>
      </c>
      <c r="M311" s="7">
        <v>200738.7362284353</v>
      </c>
      <c r="N311" s="7">
        <v>56562.785345001386</v>
      </c>
    </row>
    <row r="312" spans="2:14" ht="11.25" customHeight="1">
      <c r="B312" s="26">
        <v>43040</v>
      </c>
      <c r="C312" s="27">
        <v>52322</v>
      </c>
      <c r="D312" s="7">
        <v>305</v>
      </c>
      <c r="E312" s="28">
        <v>9282</v>
      </c>
      <c r="F312" s="280"/>
      <c r="G312" s="176"/>
      <c r="H312" s="176"/>
      <c r="I312" s="175">
        <v>684385.45</v>
      </c>
      <c r="J312" s="176"/>
      <c r="K312" s="176"/>
      <c r="L312" s="7">
        <v>411682.6338863875</v>
      </c>
      <c r="M312" s="7">
        <v>192058.06606299095</v>
      </c>
      <c r="N312" s="7">
        <v>53887.591434651134</v>
      </c>
    </row>
    <row r="313" spans="2:14" ht="11.25" customHeight="1">
      <c r="B313" s="26">
        <v>43040</v>
      </c>
      <c r="C313" s="27">
        <v>52352</v>
      </c>
      <c r="D313" s="7">
        <v>306</v>
      </c>
      <c r="E313" s="28">
        <v>9312</v>
      </c>
      <c r="F313" s="280"/>
      <c r="G313" s="176"/>
      <c r="H313" s="176"/>
      <c r="I313" s="175">
        <v>656420.07</v>
      </c>
      <c r="J313" s="176"/>
      <c r="K313" s="176"/>
      <c r="L313" s="7">
        <v>394212.31837679766</v>
      </c>
      <c r="M313" s="7">
        <v>183455.17298471127</v>
      </c>
      <c r="N313" s="7">
        <v>51262.79329945543</v>
      </c>
    </row>
    <row r="314" spans="2:14" ht="11.25" customHeight="1">
      <c r="B314" s="26">
        <v>43040</v>
      </c>
      <c r="C314" s="27">
        <v>52383</v>
      </c>
      <c r="D314" s="7">
        <v>307</v>
      </c>
      <c r="E314" s="28">
        <v>9343</v>
      </c>
      <c r="F314" s="280"/>
      <c r="G314" s="176"/>
      <c r="H314" s="176"/>
      <c r="I314" s="175">
        <v>628392.7</v>
      </c>
      <c r="J314" s="176"/>
      <c r="K314" s="176"/>
      <c r="L314" s="7">
        <v>376740.44826746656</v>
      </c>
      <c r="M314" s="7">
        <v>174878.37712008404</v>
      </c>
      <c r="N314" s="7">
        <v>48659.20832061355</v>
      </c>
    </row>
    <row r="315" spans="2:14" ht="11.25" customHeight="1">
      <c r="B315" s="26">
        <v>43040</v>
      </c>
      <c r="C315" s="27">
        <v>52413</v>
      </c>
      <c r="D315" s="7">
        <v>308</v>
      </c>
      <c r="E315" s="28">
        <v>9373</v>
      </c>
      <c r="F315" s="280"/>
      <c r="G315" s="176"/>
      <c r="H315" s="176"/>
      <c r="I315" s="175">
        <v>600303.22</v>
      </c>
      <c r="J315" s="176"/>
      <c r="K315" s="176"/>
      <c r="L315" s="7">
        <v>359309.21234109986</v>
      </c>
      <c r="M315" s="7">
        <v>166376.4998983136</v>
      </c>
      <c r="N315" s="7">
        <v>46103.82855121943</v>
      </c>
    </row>
    <row r="316" spans="2:14" ht="11.25" customHeight="1">
      <c r="B316" s="26">
        <v>43040</v>
      </c>
      <c r="C316" s="27">
        <v>52444</v>
      </c>
      <c r="D316" s="7">
        <v>309</v>
      </c>
      <c r="E316" s="28">
        <v>9404</v>
      </c>
      <c r="F316" s="280"/>
      <c r="G316" s="176"/>
      <c r="H316" s="176"/>
      <c r="I316" s="175">
        <v>572793.29</v>
      </c>
      <c r="J316" s="176"/>
      <c r="K316" s="176"/>
      <c r="L316" s="7">
        <v>342261.76070402213</v>
      </c>
      <c r="M316" s="7">
        <v>158079.70053288483</v>
      </c>
      <c r="N316" s="7">
        <v>43619.20359649538</v>
      </c>
    </row>
    <row r="317" spans="2:14" ht="11.25" customHeight="1">
      <c r="B317" s="26">
        <v>43040</v>
      </c>
      <c r="C317" s="27">
        <v>52475</v>
      </c>
      <c r="D317" s="7">
        <v>310</v>
      </c>
      <c r="E317" s="28">
        <v>9435</v>
      </c>
      <c r="F317" s="280"/>
      <c r="G317" s="176"/>
      <c r="H317" s="176"/>
      <c r="I317" s="175">
        <v>545222.2</v>
      </c>
      <c r="J317" s="176"/>
      <c r="K317" s="176"/>
      <c r="L317" s="7">
        <v>325234.6199186603</v>
      </c>
      <c r="M317" s="7">
        <v>149833.3830698091</v>
      </c>
      <c r="N317" s="7">
        <v>41168.66958670201</v>
      </c>
    </row>
    <row r="318" spans="2:14" ht="11.25" customHeight="1">
      <c r="B318" s="26">
        <v>43040</v>
      </c>
      <c r="C318" s="27">
        <v>52505</v>
      </c>
      <c r="D318" s="7">
        <v>311</v>
      </c>
      <c r="E318" s="28">
        <v>9465</v>
      </c>
      <c r="F318" s="280"/>
      <c r="G318" s="176"/>
      <c r="H318" s="176"/>
      <c r="I318" s="175">
        <v>518109.65</v>
      </c>
      <c r="J318" s="176"/>
      <c r="K318" s="176"/>
      <c r="L318" s="7">
        <v>308554.2118922503</v>
      </c>
      <c r="M318" s="7">
        <v>141798.9658833953</v>
      </c>
      <c r="N318" s="7">
        <v>38801.39985064446</v>
      </c>
    </row>
    <row r="319" spans="2:14" ht="11.25" customHeight="1">
      <c r="B319" s="26">
        <v>43040</v>
      </c>
      <c r="C319" s="27">
        <v>52536</v>
      </c>
      <c r="D319" s="7">
        <v>312</v>
      </c>
      <c r="E319" s="28">
        <v>9496</v>
      </c>
      <c r="F319" s="280"/>
      <c r="G319" s="176"/>
      <c r="H319" s="176"/>
      <c r="I319" s="175">
        <v>490936.6</v>
      </c>
      <c r="J319" s="176"/>
      <c r="K319" s="176"/>
      <c r="L319" s="7">
        <v>291875.7322310802</v>
      </c>
      <c r="M319" s="7">
        <v>133793.08408489797</v>
      </c>
      <c r="N319" s="7">
        <v>36455.63059184184</v>
      </c>
    </row>
    <row r="320" spans="2:14" ht="11.25" customHeight="1">
      <c r="B320" s="26">
        <v>43040</v>
      </c>
      <c r="C320" s="27">
        <v>52566</v>
      </c>
      <c r="D320" s="7">
        <v>313</v>
      </c>
      <c r="E320" s="28">
        <v>9526</v>
      </c>
      <c r="F320" s="280"/>
      <c r="G320" s="176"/>
      <c r="H320" s="176"/>
      <c r="I320" s="175">
        <v>463702.92</v>
      </c>
      <c r="J320" s="176"/>
      <c r="K320" s="176"/>
      <c r="L320" s="7">
        <v>275232.02660066605</v>
      </c>
      <c r="M320" s="7">
        <v>125853.24349265252</v>
      </c>
      <c r="N320" s="7">
        <v>34151.63074574941</v>
      </c>
    </row>
    <row r="321" spans="2:14" ht="11.25" customHeight="1">
      <c r="B321" s="26">
        <v>43040</v>
      </c>
      <c r="C321" s="27">
        <v>52597</v>
      </c>
      <c r="D321" s="7">
        <v>314</v>
      </c>
      <c r="E321" s="28">
        <v>9557</v>
      </c>
      <c r="F321" s="280"/>
      <c r="G321" s="176"/>
      <c r="H321" s="176"/>
      <c r="I321" s="175">
        <v>436408.46</v>
      </c>
      <c r="J321" s="176"/>
      <c r="K321" s="176"/>
      <c r="L321" s="7">
        <v>258591.99537259355</v>
      </c>
      <c r="M321" s="7">
        <v>117943.66389331825</v>
      </c>
      <c r="N321" s="7">
        <v>31869.721472805282</v>
      </c>
    </row>
    <row r="322" spans="2:14" ht="11.25" customHeight="1">
      <c r="B322" s="26">
        <v>43040</v>
      </c>
      <c r="C322" s="27">
        <v>52628</v>
      </c>
      <c r="D322" s="7">
        <v>315</v>
      </c>
      <c r="E322" s="28">
        <v>9588</v>
      </c>
      <c r="F322" s="280"/>
      <c r="G322" s="176"/>
      <c r="H322" s="176"/>
      <c r="I322" s="175">
        <v>409053.01</v>
      </c>
      <c r="J322" s="176"/>
      <c r="K322" s="176"/>
      <c r="L322" s="7">
        <v>241971.53976969604</v>
      </c>
      <c r="M322" s="7">
        <v>110082.40739063287</v>
      </c>
      <c r="N322" s="7">
        <v>29619.53192943589</v>
      </c>
    </row>
    <row r="323" spans="2:14" ht="11.25" customHeight="1">
      <c r="B323" s="26">
        <v>43040</v>
      </c>
      <c r="C323" s="27">
        <v>52657</v>
      </c>
      <c r="D323" s="7">
        <v>316</v>
      </c>
      <c r="E323" s="28">
        <v>9617</v>
      </c>
      <c r="F323" s="280"/>
      <c r="G323" s="176"/>
      <c r="H323" s="176"/>
      <c r="I323" s="175">
        <v>381636.62</v>
      </c>
      <c r="J323" s="176"/>
      <c r="K323" s="176"/>
      <c r="L323" s="7">
        <v>225395.41525913362</v>
      </c>
      <c r="M323" s="7">
        <v>102297.29501373567</v>
      </c>
      <c r="N323" s="7">
        <v>27415.739827048645</v>
      </c>
    </row>
    <row r="324" spans="2:14" ht="11.25" customHeight="1">
      <c r="B324" s="26">
        <v>43040</v>
      </c>
      <c r="C324" s="27">
        <v>52688</v>
      </c>
      <c r="D324" s="7">
        <v>317</v>
      </c>
      <c r="E324" s="28">
        <v>9648</v>
      </c>
      <c r="F324" s="280"/>
      <c r="G324" s="176"/>
      <c r="H324" s="176"/>
      <c r="I324" s="175">
        <v>354596.94</v>
      </c>
      <c r="J324" s="176"/>
      <c r="K324" s="176"/>
      <c r="L324" s="7">
        <v>209070.52010032118</v>
      </c>
      <c r="M324" s="7">
        <v>94646.80645593736</v>
      </c>
      <c r="N324" s="7">
        <v>25257.96774068072</v>
      </c>
    </row>
    <row r="325" spans="2:14" ht="11.25" customHeight="1">
      <c r="B325" s="26">
        <v>43040</v>
      </c>
      <c r="C325" s="27">
        <v>52718</v>
      </c>
      <c r="D325" s="7">
        <v>318</v>
      </c>
      <c r="E325" s="28">
        <v>9678</v>
      </c>
      <c r="F325" s="280"/>
      <c r="G325" s="176"/>
      <c r="H325" s="176"/>
      <c r="I325" s="175">
        <v>327496.8</v>
      </c>
      <c r="J325" s="176"/>
      <c r="K325" s="176"/>
      <c r="L325" s="7">
        <v>192775.32203217442</v>
      </c>
      <c r="M325" s="7">
        <v>87055.1302588414</v>
      </c>
      <c r="N325" s="7">
        <v>23136.77870117661</v>
      </c>
    </row>
    <row r="326" spans="2:14" ht="11.25" customHeight="1">
      <c r="B326" s="26">
        <v>43040</v>
      </c>
      <c r="C326" s="27">
        <v>52749</v>
      </c>
      <c r="D326" s="7">
        <v>319</v>
      </c>
      <c r="E326" s="28">
        <v>9709</v>
      </c>
      <c r="F326" s="280"/>
      <c r="G326" s="176"/>
      <c r="H326" s="176"/>
      <c r="I326" s="175">
        <v>301549.56</v>
      </c>
      <c r="J326" s="176"/>
      <c r="K326" s="176"/>
      <c r="L326" s="7">
        <v>177200.8719720986</v>
      </c>
      <c r="M326" s="7">
        <v>79818.37464204997</v>
      </c>
      <c r="N326" s="7">
        <v>21123.60425289868</v>
      </c>
    </row>
    <row r="327" spans="2:14" ht="11.25" customHeight="1">
      <c r="B327" s="26">
        <v>43040</v>
      </c>
      <c r="C327" s="27">
        <v>52779</v>
      </c>
      <c r="D327" s="7">
        <v>320</v>
      </c>
      <c r="E327" s="28">
        <v>9739</v>
      </c>
      <c r="F327" s="280"/>
      <c r="G327" s="176"/>
      <c r="H327" s="176"/>
      <c r="I327" s="175">
        <v>276721.03</v>
      </c>
      <c r="J327" s="176"/>
      <c r="K327" s="176"/>
      <c r="L327" s="7">
        <v>162343.86507579967</v>
      </c>
      <c r="M327" s="7">
        <v>72946.20016132544</v>
      </c>
      <c r="N327" s="7">
        <v>19225.776972683132</v>
      </c>
    </row>
    <row r="328" spans="2:14" ht="11.25" customHeight="1">
      <c r="B328" s="26">
        <v>43040</v>
      </c>
      <c r="C328" s="27">
        <v>52810</v>
      </c>
      <c r="D328" s="7">
        <v>321</v>
      </c>
      <c r="E328" s="28">
        <v>9770</v>
      </c>
      <c r="F328" s="280"/>
      <c r="G328" s="176"/>
      <c r="H328" s="176"/>
      <c r="I328" s="175">
        <v>252269.75</v>
      </c>
      <c r="J328" s="176"/>
      <c r="K328" s="176"/>
      <c r="L328" s="7">
        <v>147748.02075992126</v>
      </c>
      <c r="M328" s="7">
        <v>66218.99073121684</v>
      </c>
      <c r="N328" s="7">
        <v>17378.824711175283</v>
      </c>
    </row>
    <row r="329" spans="2:14" ht="11.25" customHeight="1">
      <c r="B329" s="26">
        <v>43040</v>
      </c>
      <c r="C329" s="27">
        <v>52841</v>
      </c>
      <c r="D329" s="7">
        <v>322</v>
      </c>
      <c r="E329" s="28">
        <v>9801</v>
      </c>
      <c r="F329" s="280"/>
      <c r="G329" s="176"/>
      <c r="H329" s="176"/>
      <c r="I329" s="175">
        <v>228647.56</v>
      </c>
      <c r="J329" s="176"/>
      <c r="K329" s="176"/>
      <c r="L329" s="7">
        <v>133685.9741962048</v>
      </c>
      <c r="M329" s="7">
        <v>59764.16051804202</v>
      </c>
      <c r="N329" s="7">
        <v>15618.354953493135</v>
      </c>
    </row>
    <row r="330" spans="2:14" ht="11.25" customHeight="1">
      <c r="B330" s="26">
        <v>43040</v>
      </c>
      <c r="C330" s="27">
        <v>52871</v>
      </c>
      <c r="D330" s="7">
        <v>323</v>
      </c>
      <c r="E330" s="28">
        <v>9831</v>
      </c>
      <c r="F330" s="280"/>
      <c r="G330" s="176"/>
      <c r="H330" s="176"/>
      <c r="I330" s="175">
        <v>204973.86</v>
      </c>
      <c r="J330" s="176"/>
      <c r="K330" s="176"/>
      <c r="L330" s="7">
        <v>119647.68884612586</v>
      </c>
      <c r="M330" s="7">
        <v>53356.71206027006</v>
      </c>
      <c r="N330" s="7">
        <v>13886.71774441566</v>
      </c>
    </row>
    <row r="331" spans="2:14" ht="11.25" customHeight="1">
      <c r="B331" s="26">
        <v>43040</v>
      </c>
      <c r="C331" s="27">
        <v>52902</v>
      </c>
      <c r="D331" s="7">
        <v>324</v>
      </c>
      <c r="E331" s="28">
        <v>9862</v>
      </c>
      <c r="F331" s="280"/>
      <c r="G331" s="176"/>
      <c r="H331" s="176"/>
      <c r="I331" s="175">
        <v>181248.59</v>
      </c>
      <c r="J331" s="176"/>
      <c r="K331" s="176"/>
      <c r="L331" s="7">
        <v>105619.29156178609</v>
      </c>
      <c r="M331" s="7">
        <v>46980.98183534949</v>
      </c>
      <c r="N331" s="7">
        <v>12175.568737381776</v>
      </c>
    </row>
    <row r="332" spans="2:14" ht="11.25" customHeight="1">
      <c r="B332" s="26">
        <v>43040</v>
      </c>
      <c r="C332" s="27">
        <v>52932</v>
      </c>
      <c r="D332" s="7">
        <v>325</v>
      </c>
      <c r="E332" s="28">
        <v>9892</v>
      </c>
      <c r="F332" s="280"/>
      <c r="G332" s="176"/>
      <c r="H332" s="176"/>
      <c r="I332" s="175">
        <v>159524.85</v>
      </c>
      <c r="J332" s="176"/>
      <c r="K332" s="176"/>
      <c r="L332" s="7">
        <v>92807.59503110961</v>
      </c>
      <c r="M332" s="7">
        <v>41180.54828191967</v>
      </c>
      <c r="N332" s="7">
        <v>10628.583191899466</v>
      </c>
    </row>
    <row r="333" spans="2:14" ht="11.25" customHeight="1">
      <c r="B333" s="26">
        <v>43040</v>
      </c>
      <c r="C333" s="27">
        <v>52963</v>
      </c>
      <c r="D333" s="7">
        <v>326</v>
      </c>
      <c r="E333" s="28">
        <v>9923</v>
      </c>
      <c r="F333" s="280"/>
      <c r="G333" s="176"/>
      <c r="H333" s="176"/>
      <c r="I333" s="175">
        <v>137753.24</v>
      </c>
      <c r="J333" s="176"/>
      <c r="K333" s="176"/>
      <c r="L333" s="7">
        <v>80005.48738644336</v>
      </c>
      <c r="M333" s="7">
        <v>35409.71847813646</v>
      </c>
      <c r="N333" s="7">
        <v>9100.439046322048</v>
      </c>
    </row>
    <row r="334" spans="2:14" ht="11.25" customHeight="1">
      <c r="B334" s="26">
        <v>43040</v>
      </c>
      <c r="C334" s="27">
        <v>52994</v>
      </c>
      <c r="D334" s="7">
        <v>327</v>
      </c>
      <c r="E334" s="28">
        <v>9954</v>
      </c>
      <c r="F334" s="280"/>
      <c r="G334" s="176"/>
      <c r="H334" s="176"/>
      <c r="I334" s="175">
        <v>115933.66</v>
      </c>
      <c r="J334" s="176"/>
      <c r="K334" s="176"/>
      <c r="L334" s="7">
        <v>67218.72624167844</v>
      </c>
      <c r="M334" s="7">
        <v>29674.750089162506</v>
      </c>
      <c r="N334" s="7">
        <v>7594.226761929741</v>
      </c>
    </row>
    <row r="335" spans="2:14" ht="11.25" customHeight="1">
      <c r="B335" s="26">
        <v>43040</v>
      </c>
      <c r="C335" s="27">
        <v>53022</v>
      </c>
      <c r="D335" s="7">
        <v>328</v>
      </c>
      <c r="E335" s="28">
        <v>9982</v>
      </c>
      <c r="F335" s="280"/>
      <c r="G335" s="176"/>
      <c r="H335" s="176"/>
      <c r="I335" s="175">
        <v>94066.05</v>
      </c>
      <c r="J335" s="176"/>
      <c r="K335" s="176"/>
      <c r="L335" s="7">
        <v>54456.253906641</v>
      </c>
      <c r="M335" s="7">
        <v>23985.32846642793</v>
      </c>
      <c r="N335" s="7">
        <v>6114.728409645205</v>
      </c>
    </row>
    <row r="336" spans="2:14" ht="11.25" customHeight="1">
      <c r="B336" s="26">
        <v>43040</v>
      </c>
      <c r="C336" s="27">
        <v>53053</v>
      </c>
      <c r="D336" s="7">
        <v>329</v>
      </c>
      <c r="E336" s="28">
        <v>10013</v>
      </c>
      <c r="F336" s="280"/>
      <c r="G336" s="176"/>
      <c r="H336" s="176"/>
      <c r="I336" s="175">
        <v>75744.34</v>
      </c>
      <c r="J336" s="176"/>
      <c r="K336" s="176"/>
      <c r="L336" s="7">
        <v>43775.1678175559</v>
      </c>
      <c r="M336" s="7">
        <v>19231.7949685295</v>
      </c>
      <c r="N336" s="7">
        <v>4882.114288532989</v>
      </c>
    </row>
    <row r="337" spans="2:14" ht="11.25" customHeight="1">
      <c r="B337" s="26">
        <v>43040</v>
      </c>
      <c r="C337" s="27">
        <v>53083</v>
      </c>
      <c r="D337" s="7">
        <v>330</v>
      </c>
      <c r="E337" s="28">
        <v>10043</v>
      </c>
      <c r="F337" s="280"/>
      <c r="G337" s="176"/>
      <c r="H337" s="176"/>
      <c r="I337" s="175">
        <v>59319.3</v>
      </c>
      <c r="J337" s="176"/>
      <c r="K337" s="176"/>
      <c r="L337" s="7">
        <v>34226.32042083685</v>
      </c>
      <c r="M337" s="7">
        <v>14999.679507564286</v>
      </c>
      <c r="N337" s="7">
        <v>3792.155912119076</v>
      </c>
    </row>
    <row r="338" spans="2:14" ht="11.25" customHeight="1">
      <c r="B338" s="26">
        <v>43040</v>
      </c>
      <c r="C338" s="27">
        <v>53114</v>
      </c>
      <c r="D338" s="7">
        <v>331</v>
      </c>
      <c r="E338" s="28">
        <v>10074</v>
      </c>
      <c r="F338" s="280"/>
      <c r="G338" s="176"/>
      <c r="H338" s="176"/>
      <c r="I338" s="175">
        <v>47112.39</v>
      </c>
      <c r="J338" s="176"/>
      <c r="K338" s="176"/>
      <c r="L338" s="7">
        <v>27137.017195996585</v>
      </c>
      <c r="M338" s="7">
        <v>11862.547669834903</v>
      </c>
      <c r="N338" s="7">
        <v>2986.3368635342426</v>
      </c>
    </row>
    <row r="339" spans="2:14" ht="11.25" customHeight="1">
      <c r="B339" s="26">
        <v>43040</v>
      </c>
      <c r="C339" s="27">
        <v>53144</v>
      </c>
      <c r="D339" s="7">
        <v>332</v>
      </c>
      <c r="E339" s="28">
        <v>10104</v>
      </c>
      <c r="F339" s="280"/>
      <c r="G339" s="176"/>
      <c r="H339" s="176"/>
      <c r="I339" s="175">
        <v>37587.96</v>
      </c>
      <c r="J339" s="176"/>
      <c r="K339" s="176"/>
      <c r="L339" s="7">
        <v>21615.3508801697</v>
      </c>
      <c r="M339" s="7">
        <v>9425.576398062094</v>
      </c>
      <c r="N339" s="7">
        <v>2363.1148316340687</v>
      </c>
    </row>
    <row r="340" spans="2:14" ht="11.25" customHeight="1">
      <c r="B340" s="26">
        <v>43040</v>
      </c>
      <c r="C340" s="27">
        <v>53175</v>
      </c>
      <c r="D340" s="7">
        <v>333</v>
      </c>
      <c r="E340" s="28">
        <v>10135</v>
      </c>
      <c r="F340" s="280"/>
      <c r="G340" s="176"/>
      <c r="H340" s="176"/>
      <c r="I340" s="175">
        <v>31766.61</v>
      </c>
      <c r="J340" s="176"/>
      <c r="K340" s="176"/>
      <c r="L340" s="7">
        <v>18236.739058986484</v>
      </c>
      <c r="M340" s="7">
        <v>7932.076700342975</v>
      </c>
      <c r="N340" s="7">
        <v>1980.251872630989</v>
      </c>
    </row>
    <row r="341" spans="2:14" ht="11.25" customHeight="1">
      <c r="B341" s="26">
        <v>43040</v>
      </c>
      <c r="C341" s="27">
        <v>53206</v>
      </c>
      <c r="D341" s="7">
        <v>334</v>
      </c>
      <c r="E341" s="28">
        <v>10166</v>
      </c>
      <c r="F341" s="280"/>
      <c r="G341" s="176"/>
      <c r="H341" s="176"/>
      <c r="I341" s="175">
        <v>28038.47</v>
      </c>
      <c r="J341" s="176"/>
      <c r="K341" s="176"/>
      <c r="L341" s="7">
        <v>16069.168445771826</v>
      </c>
      <c r="M341" s="7">
        <v>6971.515819076967</v>
      </c>
      <c r="N341" s="7">
        <v>1733.075027348413</v>
      </c>
    </row>
    <row r="342" spans="2:14" ht="11.25" customHeight="1">
      <c r="B342" s="26">
        <v>43040</v>
      </c>
      <c r="C342" s="27">
        <v>53236</v>
      </c>
      <c r="D342" s="7">
        <v>335</v>
      </c>
      <c r="E342" s="28">
        <v>10196</v>
      </c>
      <c r="F342" s="280"/>
      <c r="G342" s="176"/>
      <c r="H342" s="176"/>
      <c r="I342" s="175">
        <v>27061.7</v>
      </c>
      <c r="J342" s="176"/>
      <c r="K342" s="176"/>
      <c r="L342" s="7">
        <v>15483.913179119336</v>
      </c>
      <c r="M342" s="7">
        <v>6701.072376689439</v>
      </c>
      <c r="N342" s="7">
        <v>1659.0158656504846</v>
      </c>
    </row>
    <row r="343" spans="2:14" ht="11.25" customHeight="1">
      <c r="B343" s="26">
        <v>43040</v>
      </c>
      <c r="C343" s="27">
        <v>53267</v>
      </c>
      <c r="D343" s="7">
        <v>336</v>
      </c>
      <c r="E343" s="28">
        <v>10227</v>
      </c>
      <c r="F343" s="280"/>
      <c r="G343" s="176"/>
      <c r="H343" s="176"/>
      <c r="I343" s="175">
        <v>26584.95</v>
      </c>
      <c r="J343" s="176"/>
      <c r="K343" s="176"/>
      <c r="L343" s="7">
        <v>15185.331570719456</v>
      </c>
      <c r="M343" s="7">
        <v>6555.139724302794</v>
      </c>
      <c r="N343" s="7">
        <v>1616.0128262590463</v>
      </c>
    </row>
    <row r="344" spans="2:14" ht="11.25" customHeight="1">
      <c r="B344" s="26">
        <v>43040</v>
      </c>
      <c r="C344" s="27">
        <v>53297</v>
      </c>
      <c r="D344" s="7">
        <v>337</v>
      </c>
      <c r="E344" s="28">
        <v>10257</v>
      </c>
      <c r="F344" s="280"/>
      <c r="G344" s="176"/>
      <c r="H344" s="176"/>
      <c r="I344" s="175">
        <v>26106.3</v>
      </c>
      <c r="J344" s="176"/>
      <c r="K344" s="176"/>
      <c r="L344" s="7">
        <v>14887.450005733524</v>
      </c>
      <c r="M344" s="7">
        <v>6410.7340046888685</v>
      </c>
      <c r="N344" s="7">
        <v>1573.9346307606595</v>
      </c>
    </row>
    <row r="345" spans="2:14" ht="11.25" customHeight="1">
      <c r="B345" s="26">
        <v>43040</v>
      </c>
      <c r="C345" s="27">
        <v>53328</v>
      </c>
      <c r="D345" s="7">
        <v>338</v>
      </c>
      <c r="E345" s="28">
        <v>10288</v>
      </c>
      <c r="F345" s="280"/>
      <c r="G345" s="176"/>
      <c r="H345" s="176"/>
      <c r="I345" s="175">
        <v>25625.75</v>
      </c>
      <c r="J345" s="176"/>
      <c r="K345" s="176"/>
      <c r="L345" s="7">
        <v>14588.624823833921</v>
      </c>
      <c r="M345" s="7">
        <v>6266.0793453572705</v>
      </c>
      <c r="N345" s="7">
        <v>1531.90362257174</v>
      </c>
    </row>
    <row r="346" spans="2:14" ht="11.25" customHeight="1">
      <c r="B346" s="26">
        <v>43040</v>
      </c>
      <c r="C346" s="27">
        <v>53359</v>
      </c>
      <c r="D346" s="7">
        <v>339</v>
      </c>
      <c r="E346" s="28">
        <v>10319</v>
      </c>
      <c r="F346" s="280"/>
      <c r="G346" s="176"/>
      <c r="H346" s="176"/>
      <c r="I346" s="175">
        <v>25143.29</v>
      </c>
      <c r="J346" s="176"/>
      <c r="K346" s="176"/>
      <c r="L346" s="7">
        <v>14289.684964721231</v>
      </c>
      <c r="M346" s="7">
        <v>6122.069864526926</v>
      </c>
      <c r="N346" s="7">
        <v>1490.3574890346245</v>
      </c>
    </row>
    <row r="347" spans="2:14" ht="11.25" customHeight="1">
      <c r="B347" s="26">
        <v>43040</v>
      </c>
      <c r="C347" s="27">
        <v>53387</v>
      </c>
      <c r="D347" s="7">
        <v>340</v>
      </c>
      <c r="E347" s="28">
        <v>10347</v>
      </c>
      <c r="F347" s="280"/>
      <c r="G347" s="176"/>
      <c r="H347" s="176"/>
      <c r="I347" s="175">
        <v>24658.91</v>
      </c>
      <c r="J347" s="176"/>
      <c r="K347" s="176"/>
      <c r="L347" s="7">
        <v>13992.926351264987</v>
      </c>
      <c r="M347" s="7">
        <v>5981.158228484285</v>
      </c>
      <c r="N347" s="7">
        <v>1450.4824406374528</v>
      </c>
    </row>
    <row r="348" spans="2:14" ht="11.25" customHeight="1">
      <c r="B348" s="26">
        <v>43040</v>
      </c>
      <c r="C348" s="27">
        <v>53418</v>
      </c>
      <c r="D348" s="7">
        <v>341</v>
      </c>
      <c r="E348" s="28">
        <v>10378</v>
      </c>
      <c r="F348" s="280"/>
      <c r="G348" s="176"/>
      <c r="H348" s="176"/>
      <c r="I348" s="175">
        <v>24172.6</v>
      </c>
      <c r="J348" s="176"/>
      <c r="K348" s="176"/>
      <c r="L348" s="7">
        <v>13693.700259656389</v>
      </c>
      <c r="M348" s="7">
        <v>5838.370525887078</v>
      </c>
      <c r="N348" s="7">
        <v>1409.8582732964164</v>
      </c>
    </row>
    <row r="349" spans="2:14" ht="11.25" customHeight="1">
      <c r="B349" s="26">
        <v>43040</v>
      </c>
      <c r="C349" s="27">
        <v>53448</v>
      </c>
      <c r="D349" s="7">
        <v>342</v>
      </c>
      <c r="E349" s="28">
        <v>10408</v>
      </c>
      <c r="F349" s="280"/>
      <c r="G349" s="176"/>
      <c r="H349" s="176"/>
      <c r="I349" s="175">
        <v>23684.36</v>
      </c>
      <c r="J349" s="176"/>
      <c r="K349" s="176"/>
      <c r="L349" s="7">
        <v>13395.090925034558</v>
      </c>
      <c r="M349" s="7">
        <v>5697.000654919096</v>
      </c>
      <c r="N349" s="7">
        <v>1370.0807249076752</v>
      </c>
    </row>
    <row r="350" spans="2:14" ht="11.25" customHeight="1">
      <c r="B350" s="26">
        <v>43040</v>
      </c>
      <c r="C350" s="27">
        <v>53479</v>
      </c>
      <c r="D350" s="7">
        <v>343</v>
      </c>
      <c r="E350" s="28">
        <v>10439</v>
      </c>
      <c r="F350" s="280"/>
      <c r="G350" s="176"/>
      <c r="H350" s="176"/>
      <c r="I350" s="175">
        <v>23194.17</v>
      </c>
      <c r="J350" s="176"/>
      <c r="K350" s="176"/>
      <c r="L350" s="7">
        <v>13095.606814536133</v>
      </c>
      <c r="M350" s="7">
        <v>5555.463819953791</v>
      </c>
      <c r="N350" s="7">
        <v>1330.383439673299</v>
      </c>
    </row>
    <row r="351" spans="2:14" ht="11.25" customHeight="1">
      <c r="B351" s="26">
        <v>43040</v>
      </c>
      <c r="C351" s="27">
        <v>53509</v>
      </c>
      <c r="D351" s="7">
        <v>344</v>
      </c>
      <c r="E351" s="28">
        <v>10469</v>
      </c>
      <c r="F351" s="280"/>
      <c r="G351" s="176"/>
      <c r="H351" s="176"/>
      <c r="I351" s="175">
        <v>22702.04</v>
      </c>
      <c r="J351" s="176"/>
      <c r="K351" s="176"/>
      <c r="L351" s="7">
        <v>12796.707293603225</v>
      </c>
      <c r="M351" s="7">
        <v>5415.302230933519</v>
      </c>
      <c r="N351" s="7">
        <v>1291.5026152853907</v>
      </c>
    </row>
    <row r="352" spans="2:14" ht="11.25" customHeight="1">
      <c r="B352" s="26">
        <v>43040</v>
      </c>
      <c r="C352" s="27">
        <v>53540</v>
      </c>
      <c r="D352" s="7">
        <v>345</v>
      </c>
      <c r="E352" s="28">
        <v>10500</v>
      </c>
      <c r="F352" s="280"/>
      <c r="G352" s="176"/>
      <c r="H352" s="176"/>
      <c r="I352" s="175">
        <v>22207.95</v>
      </c>
      <c r="J352" s="176"/>
      <c r="K352" s="176"/>
      <c r="L352" s="7">
        <v>12496.966386468137</v>
      </c>
      <c r="M352" s="7">
        <v>5275.008432447407</v>
      </c>
      <c r="N352" s="7">
        <v>1252.7152601921116</v>
      </c>
    </row>
    <row r="353" spans="2:14" ht="11.25" customHeight="1">
      <c r="B353" s="26">
        <v>43040</v>
      </c>
      <c r="C353" s="27">
        <v>53571</v>
      </c>
      <c r="D353" s="7">
        <v>346</v>
      </c>
      <c r="E353" s="28">
        <v>10531</v>
      </c>
      <c r="F353" s="280"/>
      <c r="G353" s="176"/>
      <c r="H353" s="176"/>
      <c r="I353" s="175">
        <v>21711.89</v>
      </c>
      <c r="J353" s="176"/>
      <c r="K353" s="176"/>
      <c r="L353" s="7">
        <v>12197.098745152478</v>
      </c>
      <c r="M353" s="7">
        <v>5135.339841512446</v>
      </c>
      <c r="N353" s="7">
        <v>1214.3811530785208</v>
      </c>
    </row>
    <row r="354" spans="2:14" ht="11.25" customHeight="1">
      <c r="B354" s="26">
        <v>43040</v>
      </c>
      <c r="C354" s="27">
        <v>53601</v>
      </c>
      <c r="D354" s="7">
        <v>347</v>
      </c>
      <c r="E354" s="28">
        <v>10561</v>
      </c>
      <c r="F354" s="280"/>
      <c r="G354" s="176"/>
      <c r="H354" s="176"/>
      <c r="I354" s="175">
        <v>21213.86</v>
      </c>
      <c r="J354" s="176"/>
      <c r="K354" s="176"/>
      <c r="L354" s="7">
        <v>11897.759024614801</v>
      </c>
      <c r="M354" s="7">
        <v>4996.97970133965</v>
      </c>
      <c r="N354" s="7">
        <v>1176.8185296251772</v>
      </c>
    </row>
    <row r="355" spans="2:14" ht="11.25" customHeight="1">
      <c r="B355" s="26">
        <v>43040</v>
      </c>
      <c r="C355" s="27">
        <v>53632</v>
      </c>
      <c r="D355" s="7">
        <v>348</v>
      </c>
      <c r="E355" s="28">
        <v>10592</v>
      </c>
      <c r="F355" s="280"/>
      <c r="G355" s="176"/>
      <c r="H355" s="176"/>
      <c r="I355" s="175">
        <v>20713.85</v>
      </c>
      <c r="J355" s="176"/>
      <c r="K355" s="176"/>
      <c r="L355" s="7">
        <v>11597.625375821946</v>
      </c>
      <c r="M355" s="7">
        <v>4858.53779778296</v>
      </c>
      <c r="N355" s="7">
        <v>1139.3682629101047</v>
      </c>
    </row>
    <row r="356" spans="2:14" ht="11.25" customHeight="1">
      <c r="B356" s="26">
        <v>43040</v>
      </c>
      <c r="C356" s="27">
        <v>53662</v>
      </c>
      <c r="D356" s="7">
        <v>349</v>
      </c>
      <c r="E356" s="28">
        <v>10622</v>
      </c>
      <c r="F356" s="280"/>
      <c r="G356" s="176"/>
      <c r="H356" s="176"/>
      <c r="I356" s="175">
        <v>20211.84</v>
      </c>
      <c r="J356" s="176"/>
      <c r="K356" s="176"/>
      <c r="L356" s="7">
        <v>11297.976347338172</v>
      </c>
      <c r="M356" s="7">
        <v>4721.3580625902505</v>
      </c>
      <c r="N356" s="7">
        <v>1102.6598309011765</v>
      </c>
    </row>
    <row r="357" spans="2:14" ht="11.25" customHeight="1">
      <c r="B357" s="26">
        <v>43040</v>
      </c>
      <c r="C357" s="27">
        <v>53693</v>
      </c>
      <c r="D357" s="7">
        <v>350</v>
      </c>
      <c r="E357" s="28">
        <v>10653</v>
      </c>
      <c r="F357" s="280"/>
      <c r="G357" s="176"/>
      <c r="H357" s="176"/>
      <c r="I357" s="175">
        <v>19707.84</v>
      </c>
      <c r="J357" s="176"/>
      <c r="K357" s="176"/>
      <c r="L357" s="7">
        <v>10997.56699674514</v>
      </c>
      <c r="M357" s="7">
        <v>4584.130643682502</v>
      </c>
      <c r="N357" s="7">
        <v>1066.0761350856951</v>
      </c>
    </row>
    <row r="358" spans="2:14" ht="11.25" customHeight="1">
      <c r="B358" s="26">
        <v>43040</v>
      </c>
      <c r="C358" s="27">
        <v>53724</v>
      </c>
      <c r="D358" s="7">
        <v>351</v>
      </c>
      <c r="E358" s="28">
        <v>10684</v>
      </c>
      <c r="F358" s="280"/>
      <c r="G358" s="176"/>
      <c r="H358" s="176"/>
      <c r="I358" s="175">
        <v>19201.83</v>
      </c>
      <c r="J358" s="176"/>
      <c r="K358" s="176"/>
      <c r="L358" s="7">
        <v>10697.024440594008</v>
      </c>
      <c r="M358" s="7">
        <v>4447.515299617215</v>
      </c>
      <c r="N358" s="7">
        <v>1029.9243014908989</v>
      </c>
    </row>
    <row r="359" spans="2:14" ht="11.25" customHeight="1">
      <c r="B359" s="26">
        <v>43040</v>
      </c>
      <c r="C359" s="27">
        <v>53752</v>
      </c>
      <c r="D359" s="7">
        <v>352</v>
      </c>
      <c r="E359" s="28">
        <v>10712</v>
      </c>
      <c r="F359" s="280"/>
      <c r="G359" s="176"/>
      <c r="H359" s="176"/>
      <c r="I359" s="175">
        <v>18693.8</v>
      </c>
      <c r="J359" s="176"/>
      <c r="K359" s="176"/>
      <c r="L359" s="7">
        <v>10398.054338433183</v>
      </c>
      <c r="M359" s="7">
        <v>4313.280097672637</v>
      </c>
      <c r="N359" s="7">
        <v>995.0170613578526</v>
      </c>
    </row>
    <row r="360" spans="2:14" ht="11.25" customHeight="1">
      <c r="B360" s="26">
        <v>43040</v>
      </c>
      <c r="C360" s="27">
        <v>53783</v>
      </c>
      <c r="D360" s="7">
        <v>353</v>
      </c>
      <c r="E360" s="28">
        <v>10743</v>
      </c>
      <c r="F360" s="280"/>
      <c r="G360" s="176"/>
      <c r="H360" s="176"/>
      <c r="I360" s="175">
        <v>18183.76</v>
      </c>
      <c r="J360" s="176"/>
      <c r="K360" s="176"/>
      <c r="L360" s="7">
        <v>10097.20004152248</v>
      </c>
      <c r="M360" s="7">
        <v>4177.828729875974</v>
      </c>
      <c r="N360" s="7">
        <v>959.6881179698863</v>
      </c>
    </row>
    <row r="361" spans="2:14" ht="11.25" customHeight="1">
      <c r="B361" s="26">
        <v>43040</v>
      </c>
      <c r="C361" s="27">
        <v>53813</v>
      </c>
      <c r="D361" s="7">
        <v>354</v>
      </c>
      <c r="E361" s="28">
        <v>10773</v>
      </c>
      <c r="F361" s="280"/>
      <c r="G361" s="176"/>
      <c r="H361" s="176"/>
      <c r="I361" s="175">
        <v>17671.68</v>
      </c>
      <c r="J361" s="176"/>
      <c r="K361" s="176"/>
      <c r="L361" s="7">
        <v>9796.741951951512</v>
      </c>
      <c r="M361" s="7">
        <v>4043.534079887593</v>
      </c>
      <c r="N361" s="7">
        <v>925.031830052851</v>
      </c>
    </row>
    <row r="362" spans="2:14" ht="11.25" customHeight="1">
      <c r="B362" s="26">
        <v>43040</v>
      </c>
      <c r="C362" s="27">
        <v>53844</v>
      </c>
      <c r="D362" s="7">
        <v>355</v>
      </c>
      <c r="E362" s="28">
        <v>10804</v>
      </c>
      <c r="F362" s="280"/>
      <c r="G362" s="176"/>
      <c r="H362" s="176"/>
      <c r="I362" s="175">
        <v>17157.57</v>
      </c>
      <c r="J362" s="176"/>
      <c r="K362" s="176"/>
      <c r="L362" s="7">
        <v>9495.599492575195</v>
      </c>
      <c r="M362" s="7">
        <v>3909.272283995878</v>
      </c>
      <c r="N362" s="7">
        <v>890.5290868597925</v>
      </c>
    </row>
    <row r="363" spans="2:14" ht="11.25" customHeight="1">
      <c r="B363" s="26">
        <v>43040</v>
      </c>
      <c r="C363" s="27">
        <v>53874</v>
      </c>
      <c r="D363" s="7">
        <v>356</v>
      </c>
      <c r="E363" s="28">
        <v>10834</v>
      </c>
      <c r="F363" s="280"/>
      <c r="G363" s="176"/>
      <c r="H363" s="176"/>
      <c r="I363" s="175">
        <v>16641.42</v>
      </c>
      <c r="J363" s="176"/>
      <c r="K363" s="176"/>
      <c r="L363" s="7">
        <v>9194.826759811483</v>
      </c>
      <c r="M363" s="7">
        <v>3776.129243805563</v>
      </c>
      <c r="N363" s="7">
        <v>856.673085007715</v>
      </c>
    </row>
    <row r="364" spans="2:14" ht="11.25" customHeight="1">
      <c r="B364" s="26">
        <v>43040</v>
      </c>
      <c r="C364" s="27">
        <v>53905</v>
      </c>
      <c r="D364" s="7">
        <v>357</v>
      </c>
      <c r="E364" s="28">
        <v>10865</v>
      </c>
      <c r="F364" s="280"/>
      <c r="G364" s="176"/>
      <c r="H364" s="176"/>
      <c r="I364" s="175">
        <v>16123.21</v>
      </c>
      <c r="J364" s="176"/>
      <c r="K364" s="176"/>
      <c r="L364" s="7">
        <v>8893.392485921415</v>
      </c>
      <c r="M364" s="7">
        <v>3643.047645802455</v>
      </c>
      <c r="N364" s="7">
        <v>822.9808751136965</v>
      </c>
    </row>
    <row r="365" spans="2:14" ht="11.25" customHeight="1">
      <c r="B365" s="26">
        <v>43040</v>
      </c>
      <c r="C365" s="27">
        <v>53936</v>
      </c>
      <c r="D365" s="7">
        <v>358</v>
      </c>
      <c r="E365" s="28">
        <v>10896</v>
      </c>
      <c r="F365" s="280"/>
      <c r="G365" s="176"/>
      <c r="H365" s="176"/>
      <c r="I365" s="175">
        <v>15602.94</v>
      </c>
      <c r="J365" s="176"/>
      <c r="K365" s="176"/>
      <c r="L365" s="7">
        <v>8591.819924191563</v>
      </c>
      <c r="M365" s="7">
        <v>3510.562028457499</v>
      </c>
      <c r="N365" s="7">
        <v>789.692770844798</v>
      </c>
    </row>
    <row r="366" spans="2:14" ht="11.25" customHeight="1">
      <c r="B366" s="26">
        <v>43040</v>
      </c>
      <c r="C366" s="27">
        <v>53966</v>
      </c>
      <c r="D366" s="7">
        <v>359</v>
      </c>
      <c r="E366" s="28">
        <v>10926</v>
      </c>
      <c r="F366" s="280"/>
      <c r="G366" s="176"/>
      <c r="H366" s="176"/>
      <c r="I366" s="175">
        <v>15080.59</v>
      </c>
      <c r="J366" s="176"/>
      <c r="K366" s="176"/>
      <c r="L366" s="7">
        <v>8290.555306445549</v>
      </c>
      <c r="M366" s="7">
        <v>3379.129790358514</v>
      </c>
      <c r="N366" s="7">
        <v>757.0114839462062</v>
      </c>
    </row>
    <row r="367" spans="2:14" ht="11.25" customHeight="1">
      <c r="B367" s="26">
        <v>43040</v>
      </c>
      <c r="C367" s="27">
        <v>53997</v>
      </c>
      <c r="D367" s="7">
        <v>360</v>
      </c>
      <c r="E367" s="28">
        <v>10957</v>
      </c>
      <c r="F367" s="280"/>
      <c r="G367" s="176"/>
      <c r="H367" s="176"/>
      <c r="I367" s="175">
        <v>14556.16</v>
      </c>
      <c r="J367" s="176"/>
      <c r="K367" s="176"/>
      <c r="L367" s="7">
        <v>7988.677472792313</v>
      </c>
      <c r="M367" s="7">
        <v>3247.8071446861077</v>
      </c>
      <c r="N367" s="7">
        <v>724.5101051299154</v>
      </c>
    </row>
    <row r="368" spans="2:14" ht="11.25" customHeight="1">
      <c r="B368" s="26">
        <v>43040</v>
      </c>
      <c r="C368" s="27">
        <v>54027</v>
      </c>
      <c r="D368" s="7">
        <v>361</v>
      </c>
      <c r="E368" s="28">
        <v>10987</v>
      </c>
      <c r="F368" s="280"/>
      <c r="G368" s="176"/>
      <c r="H368" s="176"/>
      <c r="I368" s="175">
        <v>14028.64</v>
      </c>
      <c r="J368" s="176"/>
      <c r="K368" s="176"/>
      <c r="L368" s="7">
        <v>7686.5277253361655</v>
      </c>
      <c r="M368" s="7">
        <v>3117.2763915690766</v>
      </c>
      <c r="N368" s="7">
        <v>692.5411890108301</v>
      </c>
    </row>
    <row r="369" spans="2:14" ht="11.25" customHeight="1">
      <c r="B369" s="26">
        <v>43040</v>
      </c>
      <c r="C369" s="27">
        <v>54058</v>
      </c>
      <c r="D369" s="7">
        <v>362</v>
      </c>
      <c r="E369" s="28">
        <v>11018</v>
      </c>
      <c r="F369" s="280"/>
      <c r="G369" s="176"/>
      <c r="H369" s="176"/>
      <c r="I369" s="175">
        <v>13776.85</v>
      </c>
      <c r="J369" s="176"/>
      <c r="K369" s="176"/>
      <c r="L369" s="7">
        <v>7535.764821372593</v>
      </c>
      <c r="M369" s="7">
        <v>3048.3620176374516</v>
      </c>
      <c r="N369" s="7">
        <v>674.3625730731196</v>
      </c>
    </row>
    <row r="370" spans="2:14" ht="11.25" customHeight="1">
      <c r="B370" s="26">
        <v>43040</v>
      </c>
      <c r="C370" s="27">
        <v>54089</v>
      </c>
      <c r="D370" s="7">
        <v>363</v>
      </c>
      <c r="E370" s="28">
        <v>11049</v>
      </c>
      <c r="F370" s="280"/>
      <c r="G370" s="176"/>
      <c r="H370" s="176"/>
      <c r="I370" s="175">
        <v>13524.17</v>
      </c>
      <c r="J370" s="176"/>
      <c r="K370" s="176"/>
      <c r="L370" s="7">
        <v>7385.005222712495</v>
      </c>
      <c r="M370" s="7">
        <v>2979.779342017165</v>
      </c>
      <c r="N370" s="7">
        <v>656.398593675822</v>
      </c>
    </row>
    <row r="371" spans="2:14" ht="11.25" customHeight="1">
      <c r="B371" s="26">
        <v>43040</v>
      </c>
      <c r="C371" s="27">
        <v>54118</v>
      </c>
      <c r="D371" s="7">
        <v>364</v>
      </c>
      <c r="E371" s="28">
        <v>11078</v>
      </c>
      <c r="F371" s="280"/>
      <c r="G371" s="176"/>
      <c r="H371" s="176"/>
      <c r="I371" s="175">
        <v>13270.62</v>
      </c>
      <c r="J371" s="176"/>
      <c r="K371" s="176"/>
      <c r="L371" s="7">
        <v>7235.053396963669</v>
      </c>
      <c r="M371" s="7">
        <v>2912.329307340469</v>
      </c>
      <c r="N371" s="7">
        <v>638.9980971562657</v>
      </c>
    </row>
    <row r="372" spans="2:14" ht="11.25" customHeight="1">
      <c r="B372" s="26">
        <v>43040</v>
      </c>
      <c r="C372" s="27">
        <v>54149</v>
      </c>
      <c r="D372" s="7">
        <v>365</v>
      </c>
      <c r="E372" s="28">
        <v>11109</v>
      </c>
      <c r="F372" s="280"/>
      <c r="G372" s="176"/>
      <c r="H372" s="176"/>
      <c r="I372" s="175">
        <v>13016.18</v>
      </c>
      <c r="J372" s="176"/>
      <c r="K372" s="176"/>
      <c r="L372" s="7">
        <v>7084.298499927179</v>
      </c>
      <c r="M372" s="7">
        <v>2844.393548305673</v>
      </c>
      <c r="N372" s="7">
        <v>621.4488500716074</v>
      </c>
    </row>
    <row r="373" spans="2:14" ht="11.25" customHeight="1">
      <c r="B373" s="26">
        <v>43040</v>
      </c>
      <c r="C373" s="27">
        <v>54179</v>
      </c>
      <c r="D373" s="7">
        <v>366</v>
      </c>
      <c r="E373" s="28">
        <v>11139</v>
      </c>
      <c r="F373" s="280"/>
      <c r="G373" s="176"/>
      <c r="H373" s="176"/>
      <c r="I373" s="175">
        <v>12760.85</v>
      </c>
      <c r="J373" s="176"/>
      <c r="K373" s="176"/>
      <c r="L373" s="7">
        <v>6933.93027679659</v>
      </c>
      <c r="M373" s="7">
        <v>2777.1674757962564</v>
      </c>
      <c r="N373" s="7">
        <v>604.2739296399602</v>
      </c>
    </row>
    <row r="374" spans="2:14" ht="11.25" customHeight="1">
      <c r="B374" s="26">
        <v>43040</v>
      </c>
      <c r="C374" s="27">
        <v>54210</v>
      </c>
      <c r="D374" s="7">
        <v>367</v>
      </c>
      <c r="E374" s="28">
        <v>11170</v>
      </c>
      <c r="F374" s="280"/>
      <c r="G374" s="176"/>
      <c r="H374" s="176"/>
      <c r="I374" s="175">
        <v>12504.63</v>
      </c>
      <c r="J374" s="176"/>
      <c r="K374" s="176"/>
      <c r="L374" s="7">
        <v>6783.182340541153</v>
      </c>
      <c r="M374" s="7">
        <v>2709.8807793885053</v>
      </c>
      <c r="N374" s="7">
        <v>587.1358400559578</v>
      </c>
    </row>
    <row r="375" spans="2:14" ht="11.25" customHeight="1">
      <c r="B375" s="26">
        <v>43040</v>
      </c>
      <c r="C375" s="27">
        <v>54240</v>
      </c>
      <c r="D375" s="7">
        <v>368</v>
      </c>
      <c r="E375" s="28">
        <v>11200</v>
      </c>
      <c r="F375" s="280"/>
      <c r="G375" s="176"/>
      <c r="H375" s="176"/>
      <c r="I375" s="175">
        <v>12247.51</v>
      </c>
      <c r="J375" s="176"/>
      <c r="K375" s="176"/>
      <c r="L375" s="7">
        <v>6632.801629152682</v>
      </c>
      <c r="M375" s="7">
        <v>2643.2818208093695</v>
      </c>
      <c r="N375" s="7">
        <v>570.3585541747922</v>
      </c>
    </row>
    <row r="376" spans="2:14" ht="11.25" customHeight="1">
      <c r="B376" s="26">
        <v>43040</v>
      </c>
      <c r="C376" s="27">
        <v>54271</v>
      </c>
      <c r="D376" s="7">
        <v>369</v>
      </c>
      <c r="E376" s="28">
        <v>11231</v>
      </c>
      <c r="F376" s="280"/>
      <c r="G376" s="176"/>
      <c r="H376" s="176"/>
      <c r="I376" s="175">
        <v>11989.5</v>
      </c>
      <c r="J376" s="176"/>
      <c r="K376" s="176"/>
      <c r="L376" s="7">
        <v>6482.060156388879</v>
      </c>
      <c r="M376" s="7">
        <v>2576.639203829602</v>
      </c>
      <c r="N376" s="7">
        <v>553.6237595802914</v>
      </c>
    </row>
    <row r="377" spans="2:14" ht="11.25" customHeight="1">
      <c r="B377" s="26">
        <v>43040</v>
      </c>
      <c r="C377" s="27">
        <v>54302</v>
      </c>
      <c r="D377" s="7">
        <v>370</v>
      </c>
      <c r="E377" s="28">
        <v>11262</v>
      </c>
      <c r="F377" s="280"/>
      <c r="G377" s="176"/>
      <c r="H377" s="176"/>
      <c r="I377" s="175">
        <v>11730.59</v>
      </c>
      <c r="J377" s="176"/>
      <c r="K377" s="176"/>
      <c r="L377" s="7">
        <v>6331.325185655987</v>
      </c>
      <c r="M377" s="7">
        <v>2510.3210401637434</v>
      </c>
      <c r="N377" s="7">
        <v>537.0899124497445</v>
      </c>
    </row>
    <row r="378" spans="2:14" ht="11.25" customHeight="1">
      <c r="B378" s="26">
        <v>43040</v>
      </c>
      <c r="C378" s="27">
        <v>54332</v>
      </c>
      <c r="D378" s="7">
        <v>371</v>
      </c>
      <c r="E378" s="28">
        <v>11292</v>
      </c>
      <c r="F378" s="280"/>
      <c r="G378" s="176"/>
      <c r="H378" s="176"/>
      <c r="I378" s="175">
        <v>11470.77</v>
      </c>
      <c r="J378" s="176"/>
      <c r="K378" s="176"/>
      <c r="L378" s="7">
        <v>6180.931013620896</v>
      </c>
      <c r="M378" s="7">
        <v>2444.6591172703797</v>
      </c>
      <c r="N378" s="7">
        <v>520.8973196044916</v>
      </c>
    </row>
    <row r="379" spans="2:14" ht="11.25" customHeight="1">
      <c r="B379" s="26">
        <v>43040</v>
      </c>
      <c r="C379" s="27">
        <v>54363</v>
      </c>
      <c r="D379" s="7">
        <v>372</v>
      </c>
      <c r="E379" s="28">
        <v>11323</v>
      </c>
      <c r="F379" s="280"/>
      <c r="G379" s="176"/>
      <c r="H379" s="176"/>
      <c r="I379" s="175">
        <v>11210.05</v>
      </c>
      <c r="J379" s="176"/>
      <c r="K379" s="176"/>
      <c r="L379" s="7">
        <v>6030.199124229046</v>
      </c>
      <c r="M379" s="7">
        <v>2378.9765412213583</v>
      </c>
      <c r="N379" s="7">
        <v>504.7549562556571</v>
      </c>
    </row>
    <row r="380" spans="2:14" ht="11.25" customHeight="1">
      <c r="B380" s="26">
        <v>43040</v>
      </c>
      <c r="C380" s="27">
        <v>54393</v>
      </c>
      <c r="D380" s="7">
        <v>373</v>
      </c>
      <c r="E380" s="28">
        <v>11353</v>
      </c>
      <c r="F380" s="280"/>
      <c r="G380" s="176"/>
      <c r="H380" s="176"/>
      <c r="I380" s="175">
        <v>10948.42</v>
      </c>
      <c r="J380" s="176"/>
      <c r="K380" s="176"/>
      <c r="L380" s="7">
        <v>5879.794035034686</v>
      </c>
      <c r="M380" s="7">
        <v>2313.930906529226</v>
      </c>
      <c r="N380" s="7">
        <v>488.9415025682293</v>
      </c>
    </row>
    <row r="381" spans="2:14" ht="11.25" customHeight="1">
      <c r="B381" s="26">
        <v>43040</v>
      </c>
      <c r="C381" s="27">
        <v>54424</v>
      </c>
      <c r="D381" s="7">
        <v>374</v>
      </c>
      <c r="E381" s="28">
        <v>11384</v>
      </c>
      <c r="F381" s="280"/>
      <c r="G381" s="176"/>
      <c r="H381" s="176"/>
      <c r="I381" s="175">
        <v>10685.87</v>
      </c>
      <c r="J381" s="176"/>
      <c r="K381" s="176"/>
      <c r="L381" s="7">
        <v>5729.0594572967375</v>
      </c>
      <c r="M381" s="7">
        <v>2248.8769642784982</v>
      </c>
      <c r="N381" s="7">
        <v>473.18267100320344</v>
      </c>
    </row>
    <row r="382" spans="2:14" ht="11.25" customHeight="1">
      <c r="B382" s="26">
        <v>43040</v>
      </c>
      <c r="C382" s="27">
        <v>54455</v>
      </c>
      <c r="D382" s="7">
        <v>375</v>
      </c>
      <c r="E382" s="28">
        <v>11415</v>
      </c>
      <c r="F382" s="280"/>
      <c r="G382" s="176"/>
      <c r="H382" s="176"/>
      <c r="I382" s="175">
        <v>10422.41</v>
      </c>
      <c r="J382" s="176"/>
      <c r="K382" s="176"/>
      <c r="L382" s="7">
        <v>5578.3322247854285</v>
      </c>
      <c r="M382" s="7">
        <v>2184.1418228431253</v>
      </c>
      <c r="N382" s="7">
        <v>457.6153566501995</v>
      </c>
    </row>
    <row r="383" spans="2:14" ht="11.25" customHeight="1">
      <c r="B383" s="26">
        <v>43040</v>
      </c>
      <c r="C383" s="27">
        <v>54483</v>
      </c>
      <c r="D383" s="7">
        <v>376</v>
      </c>
      <c r="E383" s="28">
        <v>11443</v>
      </c>
      <c r="F383" s="280"/>
      <c r="G383" s="176"/>
      <c r="H383" s="176"/>
      <c r="I383" s="175">
        <v>10158.03</v>
      </c>
      <c r="J383" s="176"/>
      <c r="K383" s="176"/>
      <c r="L383" s="7">
        <v>5428.499925647563</v>
      </c>
      <c r="M383" s="7">
        <v>2120.5934306561758</v>
      </c>
      <c r="N383" s="7">
        <v>442.60078310533595</v>
      </c>
    </row>
    <row r="384" spans="2:14" ht="11.25" customHeight="1">
      <c r="B384" s="26">
        <v>43040</v>
      </c>
      <c r="C384" s="27">
        <v>54514</v>
      </c>
      <c r="D384" s="7">
        <v>377</v>
      </c>
      <c r="E384" s="28">
        <v>11474</v>
      </c>
      <c r="F384" s="280"/>
      <c r="G384" s="176"/>
      <c r="H384" s="176"/>
      <c r="I384" s="175">
        <v>9892.72</v>
      </c>
      <c r="J384" s="176"/>
      <c r="K384" s="176"/>
      <c r="L384" s="7">
        <v>5277.750326612557</v>
      </c>
      <c r="M384" s="7">
        <v>2056.4611512813317</v>
      </c>
      <c r="N384" s="7">
        <v>427.3974193421713</v>
      </c>
    </row>
    <row r="385" spans="2:14" ht="11.25" customHeight="1">
      <c r="B385" s="26">
        <v>43040</v>
      </c>
      <c r="C385" s="27">
        <v>54544</v>
      </c>
      <c r="D385" s="7">
        <v>378</v>
      </c>
      <c r="E385" s="28">
        <v>11504</v>
      </c>
      <c r="F385" s="280"/>
      <c r="G385" s="176"/>
      <c r="H385" s="176"/>
      <c r="I385" s="175">
        <v>9626.49</v>
      </c>
      <c r="J385" s="176"/>
      <c r="K385" s="176"/>
      <c r="L385" s="7">
        <v>5127.287245424008</v>
      </c>
      <c r="M385" s="7">
        <v>1992.9164144751417</v>
      </c>
      <c r="N385" s="7">
        <v>412.4929720498194</v>
      </c>
    </row>
    <row r="386" spans="2:14" ht="11.25" customHeight="1">
      <c r="B386" s="26">
        <v>43040</v>
      </c>
      <c r="C386" s="27">
        <v>54575</v>
      </c>
      <c r="D386" s="7">
        <v>379</v>
      </c>
      <c r="E386" s="28">
        <v>11535</v>
      </c>
      <c r="F386" s="280"/>
      <c r="G386" s="176"/>
      <c r="H386" s="176"/>
      <c r="I386" s="175">
        <v>9359.33</v>
      </c>
      <c r="J386" s="176"/>
      <c r="K386" s="176"/>
      <c r="L386" s="7">
        <v>4976.536845801176</v>
      </c>
      <c r="M386" s="7">
        <v>1929.4021246167752</v>
      </c>
      <c r="N386" s="7">
        <v>397.6553606004493</v>
      </c>
    </row>
    <row r="387" spans="2:14" ht="11.25" customHeight="1">
      <c r="B387" s="26">
        <v>43040</v>
      </c>
      <c r="C387" s="27">
        <v>54605</v>
      </c>
      <c r="D387" s="7">
        <v>380</v>
      </c>
      <c r="E387" s="28">
        <v>11565</v>
      </c>
      <c r="F387" s="280"/>
      <c r="G387" s="176"/>
      <c r="H387" s="176"/>
      <c r="I387" s="175">
        <v>9091.24</v>
      </c>
      <c r="J387" s="176"/>
      <c r="K387" s="176"/>
      <c r="L387" s="7">
        <v>4826.053664357056</v>
      </c>
      <c r="M387" s="7">
        <v>1866.4546521747375</v>
      </c>
      <c r="N387" s="7">
        <v>383.1048191071207</v>
      </c>
    </row>
    <row r="388" spans="2:14" ht="11.25" customHeight="1">
      <c r="B388" s="26">
        <v>43040</v>
      </c>
      <c r="C388" s="27">
        <v>54636</v>
      </c>
      <c r="D388" s="7">
        <v>381</v>
      </c>
      <c r="E388" s="28">
        <v>11596</v>
      </c>
      <c r="F388" s="280"/>
      <c r="G388" s="176"/>
      <c r="H388" s="176"/>
      <c r="I388" s="175">
        <v>8822.21</v>
      </c>
      <c r="J388" s="176"/>
      <c r="K388" s="176"/>
      <c r="L388" s="7">
        <v>4675.296887244916</v>
      </c>
      <c r="M388" s="7">
        <v>1803.5516455079053</v>
      </c>
      <c r="N388" s="7">
        <v>368.62550030762617</v>
      </c>
    </row>
    <row r="389" spans="2:14" ht="11.25" customHeight="1">
      <c r="B389" s="26">
        <v>43040</v>
      </c>
      <c r="C389" s="27">
        <v>54667</v>
      </c>
      <c r="D389" s="7">
        <v>382</v>
      </c>
      <c r="E389" s="28">
        <v>11627</v>
      </c>
      <c r="F389" s="280"/>
      <c r="G389" s="176"/>
      <c r="H389" s="176"/>
      <c r="I389" s="175">
        <v>8552.25</v>
      </c>
      <c r="J389" s="176"/>
      <c r="K389" s="176"/>
      <c r="L389" s="7">
        <v>4524.545602404547</v>
      </c>
      <c r="M389" s="7">
        <v>1740.9586307114507</v>
      </c>
      <c r="N389" s="7">
        <v>354.32505474344174</v>
      </c>
    </row>
    <row r="390" spans="2:14" ht="11.25" customHeight="1">
      <c r="B390" s="26">
        <v>43040</v>
      </c>
      <c r="C390" s="27">
        <v>54697</v>
      </c>
      <c r="D390" s="7">
        <v>383</v>
      </c>
      <c r="E390" s="28">
        <v>11657</v>
      </c>
      <c r="F390" s="280"/>
      <c r="G390" s="176"/>
      <c r="H390" s="176"/>
      <c r="I390" s="175">
        <v>8281.34</v>
      </c>
      <c r="J390" s="176"/>
      <c r="K390" s="176"/>
      <c r="L390" s="7">
        <v>4374.030005202666</v>
      </c>
      <c r="M390" s="7">
        <v>1678.9006869643877</v>
      </c>
      <c r="N390" s="7">
        <v>340.2941645633671</v>
      </c>
    </row>
    <row r="391" spans="2:14" ht="11.25" customHeight="1">
      <c r="B391" s="26">
        <v>43040</v>
      </c>
      <c r="C391" s="27">
        <v>54728</v>
      </c>
      <c r="D391" s="7">
        <v>384</v>
      </c>
      <c r="E391" s="28">
        <v>11688</v>
      </c>
      <c r="F391" s="280"/>
      <c r="G391" s="176"/>
      <c r="H391" s="176"/>
      <c r="I391" s="175">
        <v>8009.49</v>
      </c>
      <c r="J391" s="176"/>
      <c r="K391" s="176"/>
      <c r="L391" s="7">
        <v>4223.269392937324</v>
      </c>
      <c r="M391" s="7">
        <v>1616.9110416071985</v>
      </c>
      <c r="N391" s="7">
        <v>326.34145184497805</v>
      </c>
    </row>
    <row r="392" spans="2:14" ht="11.25" customHeight="1">
      <c r="B392" s="26">
        <v>43040</v>
      </c>
      <c r="C392" s="27">
        <v>54758</v>
      </c>
      <c r="D392" s="7">
        <v>385</v>
      </c>
      <c r="E392" s="28">
        <v>11718</v>
      </c>
      <c r="F392" s="280"/>
      <c r="G392" s="176"/>
      <c r="H392" s="176"/>
      <c r="I392" s="175">
        <v>7736.68</v>
      </c>
      <c r="J392" s="176"/>
      <c r="K392" s="176"/>
      <c r="L392" s="7">
        <v>4072.725277317986</v>
      </c>
      <c r="M392" s="7">
        <v>1555.4362823163997</v>
      </c>
      <c r="N392" s="7">
        <v>312.6471132977102</v>
      </c>
    </row>
    <row r="393" spans="2:14" ht="11.25" customHeight="1">
      <c r="B393" s="26">
        <v>43040</v>
      </c>
      <c r="C393" s="27">
        <v>54789</v>
      </c>
      <c r="D393" s="7">
        <v>386</v>
      </c>
      <c r="E393" s="28">
        <v>11749</v>
      </c>
      <c r="F393" s="280"/>
      <c r="G393" s="176"/>
      <c r="H393" s="176"/>
      <c r="I393" s="175">
        <v>7462.93</v>
      </c>
      <c r="J393" s="176"/>
      <c r="K393" s="176"/>
      <c r="L393" s="7">
        <v>3921.9552048487467</v>
      </c>
      <c r="M393" s="7">
        <v>1494.0455247447555</v>
      </c>
      <c r="N393" s="7">
        <v>299.0354310714997</v>
      </c>
    </row>
    <row r="394" spans="2:14" ht="11.25" customHeight="1">
      <c r="B394" s="26">
        <v>43040</v>
      </c>
      <c r="C394" s="27">
        <v>54820</v>
      </c>
      <c r="D394" s="7">
        <v>387</v>
      </c>
      <c r="E394" s="28">
        <v>11780</v>
      </c>
      <c r="F394" s="280"/>
      <c r="G394" s="176"/>
      <c r="H394" s="176"/>
      <c r="I394" s="175">
        <v>7188.22</v>
      </c>
      <c r="J394" s="176"/>
      <c r="K394" s="176"/>
      <c r="L394" s="7">
        <v>3771.18120272063</v>
      </c>
      <c r="M394" s="7">
        <v>1432.9554722623134</v>
      </c>
      <c r="N394" s="7">
        <v>285.5933774373534</v>
      </c>
    </row>
    <row r="395" spans="2:14" ht="11.25" customHeight="1">
      <c r="B395" s="26">
        <v>43040</v>
      </c>
      <c r="C395" s="27">
        <v>54848</v>
      </c>
      <c r="D395" s="7">
        <v>388</v>
      </c>
      <c r="E395" s="28">
        <v>11808</v>
      </c>
      <c r="F395" s="280"/>
      <c r="G395" s="176"/>
      <c r="H395" s="176"/>
      <c r="I395" s="175">
        <v>6912.55</v>
      </c>
      <c r="J395" s="176"/>
      <c r="K395" s="176"/>
      <c r="L395" s="7">
        <v>3620.9993649909416</v>
      </c>
      <c r="M395" s="7">
        <v>1372.7291613912482</v>
      </c>
      <c r="N395" s="7">
        <v>272.54317317305595</v>
      </c>
    </row>
    <row r="396" spans="2:14" ht="11.25" customHeight="1">
      <c r="B396" s="26">
        <v>43040</v>
      </c>
      <c r="C396" s="27">
        <v>54879</v>
      </c>
      <c r="D396" s="7">
        <v>389</v>
      </c>
      <c r="E396" s="28">
        <v>11839</v>
      </c>
      <c r="F396" s="280"/>
      <c r="G396" s="176"/>
      <c r="H396" s="176"/>
      <c r="I396" s="175">
        <v>6635.92</v>
      </c>
      <c r="J396" s="176"/>
      <c r="K396" s="176"/>
      <c r="L396" s="7">
        <v>3470.1966303363624</v>
      </c>
      <c r="M396" s="7">
        <v>1312.2137603735735</v>
      </c>
      <c r="N396" s="7">
        <v>259.42489854537604</v>
      </c>
    </row>
    <row r="397" spans="2:14" ht="11.25" customHeight="1">
      <c r="B397" s="26">
        <v>43040</v>
      </c>
      <c r="C397" s="27">
        <v>54909</v>
      </c>
      <c r="D397" s="7">
        <v>390</v>
      </c>
      <c r="E397" s="28">
        <v>11869</v>
      </c>
      <c r="F397" s="280"/>
      <c r="G397" s="176"/>
      <c r="H397" s="176"/>
      <c r="I397" s="175">
        <v>6358.32</v>
      </c>
      <c r="J397" s="176"/>
      <c r="K397" s="176"/>
      <c r="L397" s="7">
        <v>3319.5704015142956</v>
      </c>
      <c r="M397" s="7">
        <v>1252.1667137732798</v>
      </c>
      <c r="N397" s="7">
        <v>246.5388161341355</v>
      </c>
    </row>
    <row r="398" spans="2:14" ht="11.25" customHeight="1">
      <c r="B398" s="26">
        <v>43040</v>
      </c>
      <c r="C398" s="27">
        <v>54940</v>
      </c>
      <c r="D398" s="7">
        <v>391</v>
      </c>
      <c r="E398" s="28">
        <v>11900</v>
      </c>
      <c r="F398" s="280"/>
      <c r="G398" s="176"/>
      <c r="H398" s="176"/>
      <c r="I398" s="175">
        <v>6079.76</v>
      </c>
      <c r="J398" s="176"/>
      <c r="K398" s="176"/>
      <c r="L398" s="7">
        <v>3168.755403041959</v>
      </c>
      <c r="M398" s="7">
        <v>1192.2383331434426</v>
      </c>
      <c r="N398" s="7">
        <v>233.74528122318085</v>
      </c>
    </row>
    <row r="399" spans="2:14" ht="11.25" customHeight="1">
      <c r="B399" s="26">
        <v>43040</v>
      </c>
      <c r="C399" s="27">
        <v>54970</v>
      </c>
      <c r="D399" s="7">
        <v>392</v>
      </c>
      <c r="E399" s="28">
        <v>11930</v>
      </c>
      <c r="F399" s="280"/>
      <c r="G399" s="176"/>
      <c r="H399" s="176"/>
      <c r="I399" s="175">
        <v>5800.22</v>
      </c>
      <c r="J399" s="176"/>
      <c r="K399" s="176"/>
      <c r="L399" s="7">
        <v>3018.0977969050746</v>
      </c>
      <c r="M399" s="7">
        <v>1132.758786840491</v>
      </c>
      <c r="N399" s="7">
        <v>221.17360366627452</v>
      </c>
    </row>
    <row r="400" spans="2:14" ht="11.25" customHeight="1">
      <c r="B400" s="26">
        <v>43040</v>
      </c>
      <c r="C400" s="27">
        <v>55001</v>
      </c>
      <c r="D400" s="7">
        <v>393</v>
      </c>
      <c r="E400" s="28">
        <v>11961</v>
      </c>
      <c r="F400" s="280"/>
      <c r="G400" s="176"/>
      <c r="H400" s="176"/>
      <c r="I400" s="175">
        <v>5519.71</v>
      </c>
      <c r="J400" s="176"/>
      <c r="K400" s="176"/>
      <c r="L400" s="7">
        <v>2867.2653195998714</v>
      </c>
      <c r="M400" s="7">
        <v>1073.4111596195644</v>
      </c>
      <c r="N400" s="7">
        <v>208.6981407662551</v>
      </c>
    </row>
    <row r="401" spans="2:14" ht="11.25" customHeight="1">
      <c r="B401" s="26">
        <v>43040</v>
      </c>
      <c r="C401" s="27">
        <v>55032</v>
      </c>
      <c r="D401" s="7">
        <v>394</v>
      </c>
      <c r="E401" s="28">
        <v>11992</v>
      </c>
      <c r="F401" s="280"/>
      <c r="G401" s="176"/>
      <c r="H401" s="176"/>
      <c r="I401" s="175">
        <v>5238.22</v>
      </c>
      <c r="J401" s="176"/>
      <c r="K401" s="176"/>
      <c r="L401" s="7">
        <v>2716.427599514567</v>
      </c>
      <c r="M401" s="7">
        <v>1014.3561145577063</v>
      </c>
      <c r="N401" s="7">
        <v>196.38103520895828</v>
      </c>
    </row>
    <row r="402" spans="2:14" ht="11.25" customHeight="1">
      <c r="B402" s="26">
        <v>43040</v>
      </c>
      <c r="C402" s="27">
        <v>55062</v>
      </c>
      <c r="D402" s="7">
        <v>395</v>
      </c>
      <c r="E402" s="28">
        <v>12022</v>
      </c>
      <c r="F402" s="280"/>
      <c r="G402" s="176"/>
      <c r="H402" s="176"/>
      <c r="I402" s="175">
        <v>4955.74</v>
      </c>
      <c r="J402" s="176"/>
      <c r="K402" s="176"/>
      <c r="L402" s="7">
        <v>2565.721264536035</v>
      </c>
      <c r="M402" s="7">
        <v>955.7219445319038</v>
      </c>
      <c r="N402" s="7">
        <v>184.27089070047856</v>
      </c>
    </row>
    <row r="403" spans="2:14" ht="11.25" customHeight="1">
      <c r="B403" s="26">
        <v>43040</v>
      </c>
      <c r="C403" s="27">
        <v>55093</v>
      </c>
      <c r="D403" s="7">
        <v>396</v>
      </c>
      <c r="E403" s="28">
        <v>12053</v>
      </c>
      <c r="F403" s="280"/>
      <c r="G403" s="176"/>
      <c r="H403" s="176"/>
      <c r="I403" s="175">
        <v>4672.28</v>
      </c>
      <c r="J403" s="176"/>
      <c r="K403" s="176"/>
      <c r="L403" s="7">
        <v>2414.863573949889</v>
      </c>
      <c r="M403" s="7">
        <v>897.2403124589779</v>
      </c>
      <c r="N403" s="7">
        <v>172.2624320954908</v>
      </c>
    </row>
    <row r="404" spans="2:14" ht="11.25" customHeight="1">
      <c r="B404" s="26">
        <v>43040</v>
      </c>
      <c r="C404" s="27">
        <v>55123</v>
      </c>
      <c r="D404" s="7">
        <v>397</v>
      </c>
      <c r="E404" s="28">
        <v>12083</v>
      </c>
      <c r="F404" s="280"/>
      <c r="G404" s="176"/>
      <c r="H404" s="176"/>
      <c r="I404" s="175">
        <v>4387.83</v>
      </c>
      <c r="J404" s="176"/>
      <c r="K404" s="176"/>
      <c r="L404" s="7">
        <v>2264.1233981611213</v>
      </c>
      <c r="M404" s="7">
        <v>839.1624408200361</v>
      </c>
      <c r="N404" s="7">
        <v>160.4515502616541</v>
      </c>
    </row>
    <row r="405" spans="2:14" ht="11.25" customHeight="1">
      <c r="B405" s="26">
        <v>43040</v>
      </c>
      <c r="C405" s="27">
        <v>55154</v>
      </c>
      <c r="D405" s="7">
        <v>398</v>
      </c>
      <c r="E405" s="28">
        <v>12114</v>
      </c>
      <c r="F405" s="280"/>
      <c r="G405" s="176"/>
      <c r="H405" s="176"/>
      <c r="I405" s="175">
        <v>4102.39</v>
      </c>
      <c r="J405" s="176"/>
      <c r="K405" s="176"/>
      <c r="L405" s="7">
        <v>2113.2458445471048</v>
      </c>
      <c r="M405" s="7">
        <v>781.2500554302791</v>
      </c>
      <c r="N405" s="7">
        <v>148.74574828061296</v>
      </c>
    </row>
    <row r="406" spans="2:14" ht="11.25" customHeight="1">
      <c r="B406" s="26">
        <v>43040</v>
      </c>
      <c r="C406" s="27">
        <v>55185</v>
      </c>
      <c r="D406" s="7">
        <v>399</v>
      </c>
      <c r="E406" s="28">
        <v>12145</v>
      </c>
      <c r="F406" s="280"/>
      <c r="G406" s="176"/>
      <c r="H406" s="176"/>
      <c r="I406" s="175">
        <v>3815.95</v>
      </c>
      <c r="J406" s="176"/>
      <c r="K406" s="176"/>
      <c r="L406" s="7">
        <v>1962.359324952074</v>
      </c>
      <c r="M406" s="7">
        <v>723.6235024331902</v>
      </c>
      <c r="N406" s="7">
        <v>137.19041915140875</v>
      </c>
    </row>
    <row r="407" spans="2:14" ht="11.25" customHeight="1">
      <c r="B407" s="26">
        <v>43040</v>
      </c>
      <c r="C407" s="27">
        <v>55213</v>
      </c>
      <c r="D407" s="7">
        <v>400</v>
      </c>
      <c r="E407" s="28">
        <v>12173</v>
      </c>
      <c r="F407" s="280"/>
      <c r="G407" s="176"/>
      <c r="H407" s="176"/>
      <c r="I407" s="175">
        <v>3528.51</v>
      </c>
      <c r="J407" s="176"/>
      <c r="K407" s="176"/>
      <c r="L407" s="7">
        <v>1811.7627798963183</v>
      </c>
      <c r="M407" s="7">
        <v>666.555904704964</v>
      </c>
      <c r="N407" s="7">
        <v>125.8875294016958</v>
      </c>
    </row>
    <row r="408" spans="2:14" ht="11.25" customHeight="1">
      <c r="B408" s="26">
        <v>43040</v>
      </c>
      <c r="C408" s="27">
        <v>55244</v>
      </c>
      <c r="D408" s="7">
        <v>401</v>
      </c>
      <c r="E408" s="28">
        <v>12204</v>
      </c>
      <c r="F408" s="280"/>
      <c r="G408" s="176"/>
      <c r="H408" s="176"/>
      <c r="I408" s="175">
        <v>3240.07</v>
      </c>
      <c r="J408" s="176"/>
      <c r="K408" s="176"/>
      <c r="L408" s="7">
        <v>1660.8375410049177</v>
      </c>
      <c r="M408" s="7">
        <v>609.4758368428802</v>
      </c>
      <c r="N408" s="7">
        <v>114.61969337924484</v>
      </c>
    </row>
    <row r="409" spans="2:14" ht="11.25" customHeight="1">
      <c r="B409" s="26">
        <v>43040</v>
      </c>
      <c r="C409" s="27">
        <v>55274</v>
      </c>
      <c r="D409" s="7">
        <v>402</v>
      </c>
      <c r="E409" s="28">
        <v>12234</v>
      </c>
      <c r="F409" s="280"/>
      <c r="G409" s="176"/>
      <c r="H409" s="176"/>
      <c r="I409" s="175">
        <v>2950.62</v>
      </c>
      <c r="J409" s="176"/>
      <c r="K409" s="176"/>
      <c r="L409" s="7">
        <v>1509.9848923436039</v>
      </c>
      <c r="M409" s="7">
        <v>552.7537643074305</v>
      </c>
      <c r="N409" s="7">
        <v>103.52626414035102</v>
      </c>
    </row>
    <row r="410" spans="2:14" ht="11.25" customHeight="1">
      <c r="B410" s="26">
        <v>43040</v>
      </c>
      <c r="C410" s="27">
        <v>55305</v>
      </c>
      <c r="D410" s="7">
        <v>403</v>
      </c>
      <c r="E410" s="28">
        <v>12265</v>
      </c>
      <c r="F410" s="280"/>
      <c r="G410" s="176"/>
      <c r="H410" s="176"/>
      <c r="I410" s="175">
        <v>2660.17</v>
      </c>
      <c r="J410" s="176"/>
      <c r="K410" s="176"/>
      <c r="L410" s="7">
        <v>1359.0376575129274</v>
      </c>
      <c r="M410" s="7">
        <v>496.23191271826914</v>
      </c>
      <c r="N410" s="7">
        <v>92.54653078794556</v>
      </c>
    </row>
    <row r="411" spans="2:14" ht="11.25" customHeight="1">
      <c r="B411" s="26">
        <v>43040</v>
      </c>
      <c r="C411" s="27">
        <v>55335</v>
      </c>
      <c r="D411" s="7">
        <v>404</v>
      </c>
      <c r="E411" s="28">
        <v>12295</v>
      </c>
      <c r="F411" s="280"/>
      <c r="G411" s="176"/>
      <c r="H411" s="176"/>
      <c r="I411" s="175">
        <v>2368.69</v>
      </c>
      <c r="J411" s="176"/>
      <c r="K411" s="176"/>
      <c r="L411" s="7">
        <v>1208.1389506199343</v>
      </c>
      <c r="M411" s="7">
        <v>440.04779908714795</v>
      </c>
      <c r="N411" s="7">
        <v>81.73186136486687</v>
      </c>
    </row>
    <row r="412" spans="2:14" ht="11.25" customHeight="1">
      <c r="B412" s="26">
        <v>43040</v>
      </c>
      <c r="C412" s="27">
        <v>55366</v>
      </c>
      <c r="D412" s="7">
        <v>405</v>
      </c>
      <c r="E412" s="28">
        <v>12326</v>
      </c>
      <c r="F412" s="280"/>
      <c r="G412" s="176"/>
      <c r="H412" s="176"/>
      <c r="I412" s="175">
        <v>2076.21</v>
      </c>
      <c r="J412" s="176"/>
      <c r="K412" s="176"/>
      <c r="L412" s="7">
        <v>1057.1648561670972</v>
      </c>
      <c r="M412" s="7">
        <v>384.0783056014198</v>
      </c>
      <c r="N412" s="7">
        <v>71.03427186264736</v>
      </c>
    </row>
    <row r="413" spans="2:14" ht="11.25" customHeight="1">
      <c r="B413" s="26">
        <v>43040</v>
      </c>
      <c r="C413" s="27">
        <v>55397</v>
      </c>
      <c r="D413" s="7">
        <v>406</v>
      </c>
      <c r="E413" s="28">
        <v>12357</v>
      </c>
      <c r="F413" s="280"/>
      <c r="G413" s="176"/>
      <c r="H413" s="176"/>
      <c r="I413" s="175">
        <v>1782.7</v>
      </c>
      <c r="J413" s="176"/>
      <c r="K413" s="176"/>
      <c r="L413" s="7">
        <v>906.1758467660784</v>
      </c>
      <c r="M413" s="7">
        <v>328.3852448486281</v>
      </c>
      <c r="N413" s="7">
        <v>60.47674530864568</v>
      </c>
    </row>
    <row r="414" spans="2:14" ht="11.25" customHeight="1">
      <c r="B414" s="26">
        <v>43040</v>
      </c>
      <c r="C414" s="27">
        <v>55427</v>
      </c>
      <c r="D414" s="7">
        <v>407</v>
      </c>
      <c r="E414" s="28">
        <v>12387</v>
      </c>
      <c r="F414" s="280"/>
      <c r="G414" s="176"/>
      <c r="H414" s="176"/>
      <c r="I414" s="175">
        <v>1488.16</v>
      </c>
      <c r="J414" s="176"/>
      <c r="K414" s="176"/>
      <c r="L414" s="7">
        <v>755.2146486198855</v>
      </c>
      <c r="M414" s="7">
        <v>273.0054551940094</v>
      </c>
      <c r="N414" s="7">
        <v>50.0716824471517</v>
      </c>
    </row>
    <row r="415" spans="2:14" ht="11.25" customHeight="1">
      <c r="B415" s="26">
        <v>43040</v>
      </c>
      <c r="C415" s="27">
        <v>55458</v>
      </c>
      <c r="D415" s="7">
        <v>408</v>
      </c>
      <c r="E415" s="28">
        <v>12418</v>
      </c>
      <c r="F415" s="280"/>
      <c r="G415" s="176"/>
      <c r="H415" s="176"/>
      <c r="I415" s="175">
        <v>1192.6</v>
      </c>
      <c r="J415" s="176"/>
      <c r="K415" s="176"/>
      <c r="L415" s="7">
        <v>604.1967185557319</v>
      </c>
      <c r="M415" s="7">
        <v>217.85793114844205</v>
      </c>
      <c r="N415" s="7">
        <v>39.78788497612127</v>
      </c>
    </row>
    <row r="416" spans="2:14" ht="11.25" customHeight="1">
      <c r="B416" s="26">
        <v>43040</v>
      </c>
      <c r="C416" s="27">
        <v>55488</v>
      </c>
      <c r="D416" s="7">
        <v>409</v>
      </c>
      <c r="E416" s="28">
        <v>12448</v>
      </c>
      <c r="F416" s="280"/>
      <c r="G416" s="176"/>
      <c r="H416" s="176"/>
      <c r="I416" s="175">
        <v>896.01</v>
      </c>
      <c r="J416" s="176"/>
      <c r="K416" s="176"/>
      <c r="L416" s="7">
        <v>453.1927716158244</v>
      </c>
      <c r="M416" s="7">
        <v>163.00756291859943</v>
      </c>
      <c r="N416" s="7">
        <v>29.648403773565537</v>
      </c>
    </row>
    <row r="417" spans="2:14" ht="11.25" customHeight="1">
      <c r="B417" s="26">
        <v>43040</v>
      </c>
      <c r="C417" s="27">
        <v>55519</v>
      </c>
      <c r="D417" s="7">
        <v>410</v>
      </c>
      <c r="E417" s="28">
        <v>12479</v>
      </c>
      <c r="F417" s="280"/>
      <c r="G417" s="176"/>
      <c r="H417" s="176"/>
      <c r="I417" s="175">
        <v>598.38</v>
      </c>
      <c r="J417" s="176"/>
      <c r="K417" s="176"/>
      <c r="L417" s="7">
        <v>302.1412113741302</v>
      </c>
      <c r="M417" s="7">
        <v>108.39988941075623</v>
      </c>
      <c r="N417" s="7">
        <v>19.632654363238522</v>
      </c>
    </row>
    <row r="418" spans="2:14" ht="11.25" customHeight="1">
      <c r="B418" s="26">
        <v>43040</v>
      </c>
      <c r="C418" s="27">
        <v>55550</v>
      </c>
      <c r="D418" s="7">
        <v>411</v>
      </c>
      <c r="E418" s="28">
        <v>12510</v>
      </c>
      <c r="F418" s="280"/>
      <c r="G418" s="176"/>
      <c r="H418" s="176"/>
      <c r="I418" s="175">
        <v>299.71</v>
      </c>
      <c r="J418" s="176"/>
      <c r="K418" s="176"/>
      <c r="L418" s="7">
        <v>151.07649807229893</v>
      </c>
      <c r="M418" s="7">
        <v>54.064211739444254</v>
      </c>
      <c r="N418" s="7">
        <v>9.750270772793035</v>
      </c>
    </row>
    <row r="419" spans="2:14" ht="11.25" customHeight="1">
      <c r="B419" s="26">
        <v>43040</v>
      </c>
      <c r="C419" s="27">
        <v>55579</v>
      </c>
      <c r="D419" s="7">
        <v>412</v>
      </c>
      <c r="E419" s="28">
        <v>12539</v>
      </c>
      <c r="F419" s="280"/>
      <c r="G419" s="176"/>
      <c r="H419" s="176"/>
      <c r="I419" s="175">
        <v>0</v>
      </c>
      <c r="J419" s="176"/>
      <c r="K419" s="176"/>
      <c r="L419" s="7">
        <v>0</v>
      </c>
      <c r="M419" s="7">
        <v>0</v>
      </c>
      <c r="N419" s="7">
        <v>0</v>
      </c>
    </row>
    <row r="420" spans="2:14" ht="11.25" customHeight="1">
      <c r="B420" s="26">
        <v>43040</v>
      </c>
      <c r="C420" s="27">
        <v>55610</v>
      </c>
      <c r="D420" s="7">
        <v>413</v>
      </c>
      <c r="E420" s="28">
        <v>12570</v>
      </c>
      <c r="F420" s="280"/>
      <c r="G420" s="176"/>
      <c r="H420" s="176"/>
      <c r="I420" s="175">
        <v>0</v>
      </c>
      <c r="J420" s="176"/>
      <c r="K420" s="176"/>
      <c r="L420" s="7">
        <v>0</v>
      </c>
      <c r="M420" s="7">
        <v>0</v>
      </c>
      <c r="N420" s="7">
        <v>0</v>
      </c>
    </row>
    <row r="421" spans="2:14" ht="11.25" customHeight="1">
      <c r="B421" s="26">
        <v>43040</v>
      </c>
      <c r="C421" s="27">
        <v>55640</v>
      </c>
      <c r="D421" s="7">
        <v>414</v>
      </c>
      <c r="E421" s="28">
        <v>12600</v>
      </c>
      <c r="F421" s="280"/>
      <c r="G421" s="176"/>
      <c r="H421" s="176"/>
      <c r="I421" s="175">
        <v>0</v>
      </c>
      <c r="J421" s="176"/>
      <c r="K421" s="176"/>
      <c r="L421" s="7">
        <v>0</v>
      </c>
      <c r="M421" s="7">
        <v>0</v>
      </c>
      <c r="N421" s="7">
        <v>0</v>
      </c>
    </row>
    <row r="422" spans="2:14" ht="11.25" customHeight="1">
      <c r="B422" s="26">
        <v>43040</v>
      </c>
      <c r="C422" s="27">
        <v>55671</v>
      </c>
      <c r="D422" s="7">
        <v>415</v>
      </c>
      <c r="E422" s="28">
        <v>12631</v>
      </c>
      <c r="F422" s="280"/>
      <c r="G422" s="176"/>
      <c r="H422" s="176"/>
      <c r="I422" s="175">
        <v>0</v>
      </c>
      <c r="J422" s="176"/>
      <c r="K422" s="176"/>
      <c r="L422" s="7">
        <v>0</v>
      </c>
      <c r="M422" s="7">
        <v>0</v>
      </c>
      <c r="N422" s="7">
        <v>0</v>
      </c>
    </row>
    <row r="423" spans="2:14" ht="11.25" customHeight="1">
      <c r="B423" s="26">
        <v>43040</v>
      </c>
      <c r="C423" s="27">
        <v>55701</v>
      </c>
      <c r="D423" s="7">
        <v>416</v>
      </c>
      <c r="E423" s="28">
        <v>12661</v>
      </c>
      <c r="F423" s="280"/>
      <c r="G423" s="176"/>
      <c r="H423" s="176"/>
      <c r="I423" s="175">
        <v>0</v>
      </c>
      <c r="J423" s="176"/>
      <c r="K423" s="176"/>
      <c r="L423" s="7">
        <v>0</v>
      </c>
      <c r="M423" s="7">
        <v>0</v>
      </c>
      <c r="N423" s="7">
        <v>0</v>
      </c>
    </row>
    <row r="424" spans="2:14" ht="11.25" customHeight="1">
      <c r="B424" s="26">
        <v>43040</v>
      </c>
      <c r="C424" s="27">
        <v>55732</v>
      </c>
      <c r="D424" s="7">
        <v>417</v>
      </c>
      <c r="E424" s="28">
        <v>12692</v>
      </c>
      <c r="F424" s="280"/>
      <c r="G424" s="176"/>
      <c r="H424" s="176"/>
      <c r="I424" s="175">
        <v>0</v>
      </c>
      <c r="J424" s="176"/>
      <c r="K424" s="176"/>
      <c r="L424" s="7">
        <v>0</v>
      </c>
      <c r="M424" s="7">
        <v>0</v>
      </c>
      <c r="N424" s="7">
        <v>0</v>
      </c>
    </row>
    <row r="425" spans="2:14" ht="11.25" customHeight="1">
      <c r="B425" s="26">
        <v>43040</v>
      </c>
      <c r="C425" s="27">
        <v>55763</v>
      </c>
      <c r="D425" s="7">
        <v>418</v>
      </c>
      <c r="E425" s="28">
        <v>12723</v>
      </c>
      <c r="F425" s="280"/>
      <c r="G425" s="176"/>
      <c r="H425" s="176"/>
      <c r="I425" s="175">
        <v>0</v>
      </c>
      <c r="J425" s="176"/>
      <c r="K425" s="176"/>
      <c r="L425" s="7">
        <v>0</v>
      </c>
      <c r="M425" s="7">
        <v>0</v>
      </c>
      <c r="N425" s="7">
        <v>0</v>
      </c>
    </row>
    <row r="426" spans="2:14" ht="11.25" customHeight="1">
      <c r="B426" s="26">
        <v>43040</v>
      </c>
      <c r="C426" s="27">
        <v>55793</v>
      </c>
      <c r="D426" s="7">
        <v>419</v>
      </c>
      <c r="E426" s="28">
        <v>12753</v>
      </c>
      <c r="F426" s="280"/>
      <c r="G426" s="176"/>
      <c r="H426" s="176"/>
      <c r="I426" s="175">
        <v>0</v>
      </c>
      <c r="J426" s="176"/>
      <c r="K426" s="176"/>
      <c r="L426" s="7">
        <v>0</v>
      </c>
      <c r="M426" s="7">
        <v>0</v>
      </c>
      <c r="N426" s="7">
        <v>0</v>
      </c>
    </row>
    <row r="427" spans="2:14" ht="11.25" customHeight="1">
      <c r="B427" s="26">
        <v>43040</v>
      </c>
      <c r="C427" s="27">
        <v>55824</v>
      </c>
      <c r="D427" s="7">
        <v>420</v>
      </c>
      <c r="E427" s="28">
        <v>12784</v>
      </c>
      <c r="F427" s="280"/>
      <c r="G427" s="176"/>
      <c r="H427" s="176"/>
      <c r="I427" s="175">
        <v>0</v>
      </c>
      <c r="J427" s="176"/>
      <c r="K427" s="176"/>
      <c r="L427" s="7">
        <v>0</v>
      </c>
      <c r="M427" s="7">
        <v>0</v>
      </c>
      <c r="N427" s="7">
        <v>0</v>
      </c>
    </row>
    <row r="428" spans="2:14" ht="11.25" customHeight="1">
      <c r="B428" s="26">
        <v>43040</v>
      </c>
      <c r="C428" s="27">
        <v>55854</v>
      </c>
      <c r="D428" s="7">
        <v>421</v>
      </c>
      <c r="E428" s="28">
        <v>12814</v>
      </c>
      <c r="F428" s="280"/>
      <c r="G428" s="176"/>
      <c r="H428" s="176"/>
      <c r="I428" s="175">
        <v>0</v>
      </c>
      <c r="J428" s="176"/>
      <c r="K428" s="176"/>
      <c r="L428" s="7">
        <v>0</v>
      </c>
      <c r="M428" s="7">
        <v>0</v>
      </c>
      <c r="N428" s="7">
        <v>0</v>
      </c>
    </row>
    <row r="429" spans="2:14" ht="11.25" customHeight="1">
      <c r="B429" s="26">
        <v>43040</v>
      </c>
      <c r="C429" s="27">
        <v>55885</v>
      </c>
      <c r="D429" s="7">
        <v>422</v>
      </c>
      <c r="E429" s="28">
        <v>12845</v>
      </c>
      <c r="F429" s="280"/>
      <c r="G429" s="176"/>
      <c r="H429" s="176"/>
      <c r="I429" s="175">
        <v>0</v>
      </c>
      <c r="J429" s="176"/>
      <c r="K429" s="176"/>
      <c r="L429" s="7">
        <v>0</v>
      </c>
      <c r="M429" s="7">
        <v>0</v>
      </c>
      <c r="N429" s="7">
        <v>0</v>
      </c>
    </row>
    <row r="430" spans="2:14" ht="11.25" customHeight="1">
      <c r="B430" s="26">
        <v>43040</v>
      </c>
      <c r="C430" s="27">
        <v>55916</v>
      </c>
      <c r="D430" s="7">
        <v>423</v>
      </c>
      <c r="E430" s="28">
        <v>12876</v>
      </c>
      <c r="F430" s="280"/>
      <c r="G430" s="176"/>
      <c r="H430" s="176"/>
      <c r="I430" s="175">
        <v>0</v>
      </c>
      <c r="J430" s="176"/>
      <c r="K430" s="176"/>
      <c r="L430" s="7">
        <v>0</v>
      </c>
      <c r="M430" s="7">
        <v>0</v>
      </c>
      <c r="N430" s="7">
        <v>0</v>
      </c>
    </row>
    <row r="431" spans="2:14" ht="11.25" customHeight="1">
      <c r="B431" s="26">
        <v>43040</v>
      </c>
      <c r="C431" s="27">
        <v>55944</v>
      </c>
      <c r="D431" s="7">
        <v>424</v>
      </c>
      <c r="E431" s="28">
        <v>12904</v>
      </c>
      <c r="F431" s="280"/>
      <c r="G431" s="176"/>
      <c r="H431" s="176"/>
      <c r="I431" s="175">
        <v>0</v>
      </c>
      <c r="J431" s="176"/>
      <c r="K431" s="176"/>
      <c r="L431" s="7">
        <v>0</v>
      </c>
      <c r="M431" s="7">
        <v>0</v>
      </c>
      <c r="N431" s="7">
        <v>0</v>
      </c>
    </row>
    <row r="432" spans="2:14" ht="11.25" customHeight="1">
      <c r="B432" s="26">
        <v>43040</v>
      </c>
      <c r="C432" s="27">
        <v>55975</v>
      </c>
      <c r="D432" s="7">
        <v>425</v>
      </c>
      <c r="E432" s="28">
        <v>12935</v>
      </c>
      <c r="F432" s="280"/>
      <c r="G432" s="176"/>
      <c r="H432" s="176"/>
      <c r="I432" s="175">
        <v>0</v>
      </c>
      <c r="J432" s="176"/>
      <c r="K432" s="176"/>
      <c r="L432" s="7">
        <v>0</v>
      </c>
      <c r="M432" s="7">
        <v>0</v>
      </c>
      <c r="N432" s="7">
        <v>0</v>
      </c>
    </row>
    <row r="433" spans="2:14" ht="11.25" customHeight="1">
      <c r="B433" s="26">
        <v>43040</v>
      </c>
      <c r="C433" s="27">
        <v>56005</v>
      </c>
      <c r="D433" s="7">
        <v>426</v>
      </c>
      <c r="E433" s="28">
        <v>12965</v>
      </c>
      <c r="F433" s="280"/>
      <c r="G433" s="176"/>
      <c r="H433" s="176"/>
      <c r="I433" s="175">
        <v>0</v>
      </c>
      <c r="J433" s="176"/>
      <c r="K433" s="176"/>
      <c r="L433" s="7">
        <v>0</v>
      </c>
      <c r="M433" s="7">
        <v>0</v>
      </c>
      <c r="N433" s="7">
        <v>0</v>
      </c>
    </row>
    <row r="434" spans="2:14" ht="11.25" customHeight="1">
      <c r="B434" s="26">
        <v>43040</v>
      </c>
      <c r="C434" s="27">
        <v>56036</v>
      </c>
      <c r="D434" s="7">
        <v>427</v>
      </c>
      <c r="E434" s="28">
        <v>12996</v>
      </c>
      <c r="F434" s="280"/>
      <c r="G434" s="176"/>
      <c r="H434" s="176"/>
      <c r="I434" s="175">
        <v>0</v>
      </c>
      <c r="J434" s="176"/>
      <c r="K434" s="176"/>
      <c r="L434" s="7">
        <v>0</v>
      </c>
      <c r="M434" s="7">
        <v>0</v>
      </c>
      <c r="N434" s="7">
        <v>0</v>
      </c>
    </row>
    <row r="435" spans="2:14" ht="11.25" customHeight="1">
      <c r="B435" s="26">
        <v>43040</v>
      </c>
      <c r="C435" s="27">
        <v>56066</v>
      </c>
      <c r="D435" s="7">
        <v>428</v>
      </c>
      <c r="E435" s="28">
        <v>13026</v>
      </c>
      <c r="F435" s="280"/>
      <c r="G435" s="176"/>
      <c r="H435" s="176"/>
      <c r="I435" s="175">
        <v>0</v>
      </c>
      <c r="J435" s="176"/>
      <c r="K435" s="176"/>
      <c r="L435" s="7">
        <v>0</v>
      </c>
      <c r="M435" s="7">
        <v>0</v>
      </c>
      <c r="N435" s="7">
        <v>0</v>
      </c>
    </row>
    <row r="436" spans="2:14" ht="11.25" customHeight="1">
      <c r="B436" s="26">
        <v>43040</v>
      </c>
      <c r="C436" s="27">
        <v>56097</v>
      </c>
      <c r="D436" s="7">
        <v>429</v>
      </c>
      <c r="E436" s="28">
        <v>13057</v>
      </c>
      <c r="F436" s="280"/>
      <c r="G436" s="176"/>
      <c r="H436" s="176"/>
      <c r="I436" s="175">
        <v>0</v>
      </c>
      <c r="J436" s="176"/>
      <c r="K436" s="176"/>
      <c r="L436" s="7">
        <v>0</v>
      </c>
      <c r="M436" s="7">
        <v>0</v>
      </c>
      <c r="N436" s="7">
        <v>0</v>
      </c>
    </row>
    <row r="437" spans="2:14" ht="11.25" customHeight="1">
      <c r="B437" s="26">
        <v>43040</v>
      </c>
      <c r="C437" s="27">
        <v>56128</v>
      </c>
      <c r="D437" s="7">
        <v>430</v>
      </c>
      <c r="E437" s="28">
        <v>13088</v>
      </c>
      <c r="F437" s="280"/>
      <c r="G437" s="176"/>
      <c r="H437" s="176"/>
      <c r="I437" s="175">
        <v>0</v>
      </c>
      <c r="J437" s="176"/>
      <c r="K437" s="176"/>
      <c r="L437" s="7">
        <v>0</v>
      </c>
      <c r="M437" s="7">
        <v>0</v>
      </c>
      <c r="N437" s="7">
        <v>0</v>
      </c>
    </row>
    <row r="438" spans="2:14" ht="11.25" customHeight="1">
      <c r="B438" s="26">
        <v>43040</v>
      </c>
      <c r="C438" s="27">
        <v>56158</v>
      </c>
      <c r="D438" s="7">
        <v>431</v>
      </c>
      <c r="E438" s="28">
        <v>13118</v>
      </c>
      <c r="F438" s="280"/>
      <c r="G438" s="176"/>
      <c r="H438" s="176"/>
      <c r="I438" s="175">
        <v>0</v>
      </c>
      <c r="J438" s="176"/>
      <c r="K438" s="176"/>
      <c r="L438" s="7">
        <v>0</v>
      </c>
      <c r="M438" s="7">
        <v>0</v>
      </c>
      <c r="N438" s="7">
        <v>0</v>
      </c>
    </row>
    <row r="439" spans="2:14" ht="11.25" customHeight="1">
      <c r="B439" s="26">
        <v>43040</v>
      </c>
      <c r="C439" s="27">
        <v>56189</v>
      </c>
      <c r="D439" s="7">
        <v>432</v>
      </c>
      <c r="E439" s="28">
        <v>13149</v>
      </c>
      <c r="F439" s="280"/>
      <c r="G439" s="176"/>
      <c r="H439" s="176"/>
      <c r="I439" s="175">
        <v>0</v>
      </c>
      <c r="J439" s="176"/>
      <c r="K439" s="176"/>
      <c r="L439" s="7">
        <v>0</v>
      </c>
      <c r="M439" s="7">
        <v>0</v>
      </c>
      <c r="N439" s="7">
        <v>0</v>
      </c>
    </row>
    <row r="440" spans="2:14" ht="11.25" customHeight="1">
      <c r="B440" s="26">
        <v>43040</v>
      </c>
      <c r="C440" s="27">
        <v>56219</v>
      </c>
      <c r="D440" s="7">
        <v>433</v>
      </c>
      <c r="E440" s="28">
        <v>13179</v>
      </c>
      <c r="F440" s="280"/>
      <c r="G440" s="176"/>
      <c r="H440" s="176"/>
      <c r="I440" s="175">
        <v>0</v>
      </c>
      <c r="J440" s="176"/>
      <c r="K440" s="176"/>
      <c r="L440" s="7">
        <v>0</v>
      </c>
      <c r="M440" s="7">
        <v>0</v>
      </c>
      <c r="N440" s="7">
        <v>0</v>
      </c>
    </row>
    <row r="441" spans="2:14" ht="11.25" customHeight="1">
      <c r="B441" s="26">
        <v>43040</v>
      </c>
      <c r="C441" s="27">
        <v>56250</v>
      </c>
      <c r="D441" s="7">
        <v>434</v>
      </c>
      <c r="E441" s="28">
        <v>13210</v>
      </c>
      <c r="F441" s="280"/>
      <c r="G441" s="176"/>
      <c r="H441" s="176"/>
      <c r="I441" s="175">
        <v>0</v>
      </c>
      <c r="J441" s="176"/>
      <c r="K441" s="176"/>
      <c r="L441" s="7">
        <v>0</v>
      </c>
      <c r="M441" s="7">
        <v>0</v>
      </c>
      <c r="N441" s="7">
        <v>0</v>
      </c>
    </row>
    <row r="442" spans="2:14" ht="11.25" customHeight="1">
      <c r="B442" s="26">
        <v>43040</v>
      </c>
      <c r="C442" s="27">
        <v>56281</v>
      </c>
      <c r="D442" s="7">
        <v>435</v>
      </c>
      <c r="E442" s="28">
        <v>13241</v>
      </c>
      <c r="F442" s="280"/>
      <c r="G442" s="176"/>
      <c r="H442" s="176"/>
      <c r="I442" s="175">
        <v>0</v>
      </c>
      <c r="J442" s="176"/>
      <c r="K442" s="176"/>
      <c r="L442" s="7">
        <v>0</v>
      </c>
      <c r="M442" s="7">
        <v>0</v>
      </c>
      <c r="N442" s="7">
        <v>0</v>
      </c>
    </row>
    <row r="443" spans="2:14" ht="11.25" customHeight="1">
      <c r="B443" s="26">
        <v>43040</v>
      </c>
      <c r="C443" s="27">
        <v>56309</v>
      </c>
      <c r="D443" s="7">
        <v>436</v>
      </c>
      <c r="E443" s="28">
        <v>13269</v>
      </c>
      <c r="F443" s="280"/>
      <c r="G443" s="176"/>
      <c r="H443" s="176"/>
      <c r="I443" s="175">
        <v>0</v>
      </c>
      <c r="J443" s="176"/>
      <c r="K443" s="176"/>
      <c r="L443" s="7">
        <v>0</v>
      </c>
      <c r="M443" s="7">
        <v>0</v>
      </c>
      <c r="N443" s="7">
        <v>0</v>
      </c>
    </row>
    <row r="444" spans="2:14" ht="11.25" customHeight="1">
      <c r="B444" s="26">
        <v>43040</v>
      </c>
      <c r="C444" s="27">
        <v>56340</v>
      </c>
      <c r="D444" s="7">
        <v>437</v>
      </c>
      <c r="E444" s="28">
        <v>13300</v>
      </c>
      <c r="F444" s="280"/>
      <c r="G444" s="176"/>
      <c r="H444" s="176"/>
      <c r="I444" s="175">
        <v>0</v>
      </c>
      <c r="J444" s="176"/>
      <c r="K444" s="176"/>
      <c r="L444" s="7">
        <v>0</v>
      </c>
      <c r="M444" s="7">
        <v>0</v>
      </c>
      <c r="N444" s="7">
        <v>0</v>
      </c>
    </row>
    <row r="445" spans="2:14" ht="11.25" customHeight="1">
      <c r="B445" s="26">
        <v>43040</v>
      </c>
      <c r="C445" s="27">
        <v>56370</v>
      </c>
      <c r="D445" s="7">
        <v>438</v>
      </c>
      <c r="E445" s="28">
        <v>13330</v>
      </c>
      <c r="F445" s="280"/>
      <c r="G445" s="176"/>
      <c r="H445" s="176"/>
      <c r="I445" s="175">
        <v>0</v>
      </c>
      <c r="J445" s="176"/>
      <c r="K445" s="176"/>
      <c r="L445" s="7">
        <v>0</v>
      </c>
      <c r="M445" s="7">
        <v>0</v>
      </c>
      <c r="N445" s="7">
        <v>0</v>
      </c>
    </row>
    <row r="446" spans="2:14" ht="11.25" customHeight="1">
      <c r="B446" s="26">
        <v>43040</v>
      </c>
      <c r="C446" s="27">
        <v>56401</v>
      </c>
      <c r="D446" s="7">
        <v>439</v>
      </c>
      <c r="E446" s="28">
        <v>13361</v>
      </c>
      <c r="F446" s="280"/>
      <c r="G446" s="176"/>
      <c r="H446" s="176"/>
      <c r="I446" s="175">
        <v>0</v>
      </c>
      <c r="J446" s="176"/>
      <c r="K446" s="176"/>
      <c r="L446" s="7">
        <v>0</v>
      </c>
      <c r="M446" s="7">
        <v>0</v>
      </c>
      <c r="N446" s="7">
        <v>0</v>
      </c>
    </row>
    <row r="447" spans="2:14" ht="11.25" customHeight="1">
      <c r="B447" s="26">
        <v>43040</v>
      </c>
      <c r="C447" s="27">
        <v>56431</v>
      </c>
      <c r="D447" s="7">
        <v>440</v>
      </c>
      <c r="E447" s="28">
        <v>13391</v>
      </c>
      <c r="F447" s="280"/>
      <c r="G447" s="176"/>
      <c r="H447" s="176"/>
      <c r="I447" s="175">
        <v>0</v>
      </c>
      <c r="J447" s="176"/>
      <c r="K447" s="176"/>
      <c r="L447" s="7">
        <v>0</v>
      </c>
      <c r="M447" s="7">
        <v>0</v>
      </c>
      <c r="N447" s="7">
        <v>0</v>
      </c>
    </row>
    <row r="448" spans="2:14" ht="11.25" customHeight="1">
      <c r="B448" s="26">
        <v>43040</v>
      </c>
      <c r="C448" s="27">
        <v>56462</v>
      </c>
      <c r="D448" s="7">
        <v>441</v>
      </c>
      <c r="E448" s="28">
        <v>13422</v>
      </c>
      <c r="F448" s="280"/>
      <c r="G448" s="176"/>
      <c r="H448" s="176"/>
      <c r="I448" s="175">
        <v>0</v>
      </c>
      <c r="J448" s="176"/>
      <c r="K448" s="176"/>
      <c r="L448" s="7">
        <v>0</v>
      </c>
      <c r="M448" s="7">
        <v>0</v>
      </c>
      <c r="N448" s="7">
        <v>0</v>
      </c>
    </row>
    <row r="449" spans="2:14" ht="11.25" customHeight="1">
      <c r="B449" s="26">
        <v>43040</v>
      </c>
      <c r="C449" s="27">
        <v>56493</v>
      </c>
      <c r="D449" s="7">
        <v>442</v>
      </c>
      <c r="E449" s="28">
        <v>13453</v>
      </c>
      <c r="F449" s="280"/>
      <c r="G449" s="176"/>
      <c r="H449" s="176"/>
      <c r="I449" s="175">
        <v>0</v>
      </c>
      <c r="J449" s="176"/>
      <c r="K449" s="176"/>
      <c r="L449" s="7">
        <v>0</v>
      </c>
      <c r="M449" s="7">
        <v>0</v>
      </c>
      <c r="N449" s="7">
        <v>0</v>
      </c>
    </row>
    <row r="450" spans="2:14" ht="11.25" customHeight="1">
      <c r="B450" s="26">
        <v>43040</v>
      </c>
      <c r="C450" s="27">
        <v>56523</v>
      </c>
      <c r="D450" s="7">
        <v>443</v>
      </c>
      <c r="E450" s="28">
        <v>13483</v>
      </c>
      <c r="F450" s="280"/>
      <c r="G450" s="176"/>
      <c r="H450" s="176"/>
      <c r="I450" s="175">
        <v>0</v>
      </c>
      <c r="J450" s="176"/>
      <c r="K450" s="176"/>
      <c r="L450" s="7">
        <v>0</v>
      </c>
      <c r="M450" s="7">
        <v>0</v>
      </c>
      <c r="N450" s="7">
        <v>0</v>
      </c>
    </row>
    <row r="451" spans="2:14" ht="11.25" customHeight="1">
      <c r="B451" s="26">
        <v>43040</v>
      </c>
      <c r="C451" s="27">
        <v>56554</v>
      </c>
      <c r="D451" s="7">
        <v>444</v>
      </c>
      <c r="E451" s="28">
        <v>13514</v>
      </c>
      <c r="F451" s="280"/>
      <c r="G451" s="176"/>
      <c r="H451" s="176"/>
      <c r="I451" s="175">
        <v>0</v>
      </c>
      <c r="J451" s="176"/>
      <c r="K451" s="176"/>
      <c r="L451" s="7">
        <v>0</v>
      </c>
      <c r="M451" s="7">
        <v>0</v>
      </c>
      <c r="N451" s="7">
        <v>0</v>
      </c>
    </row>
    <row r="452" spans="2:14" ht="11.25" customHeight="1">
      <c r="B452" s="26">
        <v>43040</v>
      </c>
      <c r="C452" s="27">
        <v>56584</v>
      </c>
      <c r="D452" s="7">
        <v>445</v>
      </c>
      <c r="E452" s="28">
        <v>13544</v>
      </c>
      <c r="F452" s="280"/>
      <c r="G452" s="176"/>
      <c r="H452" s="176"/>
      <c r="I452" s="175">
        <v>0</v>
      </c>
      <c r="J452" s="176"/>
      <c r="K452" s="176"/>
      <c r="L452" s="7">
        <v>0</v>
      </c>
      <c r="M452" s="7">
        <v>0</v>
      </c>
      <c r="N452" s="7">
        <v>0</v>
      </c>
    </row>
    <row r="453" spans="2:14" ht="11.25" customHeight="1">
      <c r="B453" s="26">
        <v>43040</v>
      </c>
      <c r="C453" s="27">
        <v>56615</v>
      </c>
      <c r="D453" s="7">
        <v>446</v>
      </c>
      <c r="E453" s="28">
        <v>13575</v>
      </c>
      <c r="F453" s="280"/>
      <c r="G453" s="176"/>
      <c r="H453" s="176"/>
      <c r="I453" s="175">
        <v>0</v>
      </c>
      <c r="J453" s="176"/>
      <c r="K453" s="176"/>
      <c r="L453" s="7">
        <v>0</v>
      </c>
      <c r="M453" s="7">
        <v>0</v>
      </c>
      <c r="N453" s="7">
        <v>0</v>
      </c>
    </row>
    <row r="454" spans="2:14" ht="11.25" customHeight="1">
      <c r="B454" s="26">
        <v>43040</v>
      </c>
      <c r="C454" s="27">
        <v>56646</v>
      </c>
      <c r="D454" s="7">
        <v>447</v>
      </c>
      <c r="E454" s="28">
        <v>13606</v>
      </c>
      <c r="F454" s="280"/>
      <c r="G454" s="176"/>
      <c r="H454" s="176"/>
      <c r="I454" s="175">
        <v>0</v>
      </c>
      <c r="J454" s="176"/>
      <c r="K454" s="176"/>
      <c r="L454" s="7">
        <v>0</v>
      </c>
      <c r="M454" s="7">
        <v>0</v>
      </c>
      <c r="N454" s="7">
        <v>0</v>
      </c>
    </row>
    <row r="455" spans="2:14" ht="11.25" customHeight="1">
      <c r="B455" s="26">
        <v>43040</v>
      </c>
      <c r="C455" s="27">
        <v>56674</v>
      </c>
      <c r="D455" s="7">
        <v>448</v>
      </c>
      <c r="E455" s="28">
        <v>13634</v>
      </c>
      <c r="F455" s="280"/>
      <c r="G455" s="176"/>
      <c r="H455" s="176"/>
      <c r="I455" s="175">
        <v>0</v>
      </c>
      <c r="J455" s="176"/>
      <c r="K455" s="176"/>
      <c r="L455" s="7">
        <v>0</v>
      </c>
      <c r="M455" s="7">
        <v>0</v>
      </c>
      <c r="N455" s="7">
        <v>0</v>
      </c>
    </row>
    <row r="456" spans="2:14" ht="11.25" customHeight="1">
      <c r="B456" s="26">
        <v>43040</v>
      </c>
      <c r="C456" s="27">
        <v>56705</v>
      </c>
      <c r="D456" s="7">
        <v>449</v>
      </c>
      <c r="E456" s="28">
        <v>13665</v>
      </c>
      <c r="F456" s="280"/>
      <c r="G456" s="176"/>
      <c r="H456" s="176"/>
      <c r="I456" s="175">
        <v>0</v>
      </c>
      <c r="J456" s="176"/>
      <c r="K456" s="176"/>
      <c r="L456" s="7">
        <v>0</v>
      </c>
      <c r="M456" s="7">
        <v>0</v>
      </c>
      <c r="N456" s="7">
        <v>0</v>
      </c>
    </row>
    <row r="457" spans="2:14" ht="11.25" customHeight="1">
      <c r="B457" s="26">
        <v>43040</v>
      </c>
      <c r="C457" s="27">
        <v>56735</v>
      </c>
      <c r="D457" s="7">
        <v>450</v>
      </c>
      <c r="E457" s="28">
        <v>13695</v>
      </c>
      <c r="F457" s="280"/>
      <c r="G457" s="176"/>
      <c r="H457" s="176"/>
      <c r="I457" s="175">
        <v>0</v>
      </c>
      <c r="J457" s="176"/>
      <c r="K457" s="176"/>
      <c r="L457" s="7">
        <v>0</v>
      </c>
      <c r="M457" s="7">
        <v>0</v>
      </c>
      <c r="N457" s="7">
        <v>0</v>
      </c>
    </row>
    <row r="458" spans="2:14" ht="11.25" customHeight="1">
      <c r="B458" s="26">
        <v>43040</v>
      </c>
      <c r="C458" s="27">
        <v>56766</v>
      </c>
      <c r="D458" s="7">
        <v>451</v>
      </c>
      <c r="E458" s="28">
        <v>13726</v>
      </c>
      <c r="F458" s="280"/>
      <c r="G458" s="176"/>
      <c r="H458" s="176"/>
      <c r="I458" s="175">
        <v>0</v>
      </c>
      <c r="J458" s="176"/>
      <c r="K458" s="176"/>
      <c r="L458" s="7">
        <v>0</v>
      </c>
      <c r="M458" s="7">
        <v>0</v>
      </c>
      <c r="N458" s="7">
        <v>0</v>
      </c>
    </row>
    <row r="459" spans="2:14" ht="11.25" customHeight="1">
      <c r="B459" s="26">
        <v>43040</v>
      </c>
      <c r="C459" s="27">
        <v>56796</v>
      </c>
      <c r="D459" s="7">
        <v>452</v>
      </c>
      <c r="E459" s="28">
        <v>13756</v>
      </c>
      <c r="F459" s="280"/>
      <c r="G459" s="176"/>
      <c r="H459" s="176"/>
      <c r="I459" s="175">
        <v>0</v>
      </c>
      <c r="J459" s="176"/>
      <c r="K459" s="176"/>
      <c r="L459" s="7">
        <v>0</v>
      </c>
      <c r="M459" s="7">
        <v>0</v>
      </c>
      <c r="N459" s="7">
        <v>0</v>
      </c>
    </row>
    <row r="460" spans="2:14" ht="11.25" customHeight="1">
      <c r="B460" s="26">
        <v>43040</v>
      </c>
      <c r="C460" s="27">
        <v>56827</v>
      </c>
      <c r="D460" s="7">
        <v>453</v>
      </c>
      <c r="E460" s="28">
        <v>13787</v>
      </c>
      <c r="F460" s="280"/>
      <c r="G460" s="176"/>
      <c r="H460" s="176"/>
      <c r="I460" s="175">
        <v>0</v>
      </c>
      <c r="J460" s="176"/>
      <c r="K460" s="176"/>
      <c r="L460" s="7">
        <v>0</v>
      </c>
      <c r="M460" s="7">
        <v>0</v>
      </c>
      <c r="N460" s="7">
        <v>0</v>
      </c>
    </row>
    <row r="461" spans="2:14" ht="11.25" customHeight="1">
      <c r="B461" s="26">
        <v>43040</v>
      </c>
      <c r="C461" s="27">
        <v>56858</v>
      </c>
      <c r="D461" s="7">
        <v>454</v>
      </c>
      <c r="E461" s="28">
        <v>13818</v>
      </c>
      <c r="F461" s="280"/>
      <c r="G461" s="176"/>
      <c r="H461" s="176"/>
      <c r="I461" s="175">
        <v>0</v>
      </c>
      <c r="J461" s="176"/>
      <c r="K461" s="176"/>
      <c r="L461" s="7">
        <v>0</v>
      </c>
      <c r="M461" s="7">
        <v>0</v>
      </c>
      <c r="N461" s="7">
        <v>0</v>
      </c>
    </row>
    <row r="462" spans="2:14" ht="11.25" customHeight="1">
      <c r="B462" s="26">
        <v>43040</v>
      </c>
      <c r="C462" s="27">
        <v>56888</v>
      </c>
      <c r="D462" s="7">
        <v>455</v>
      </c>
      <c r="E462" s="28">
        <v>13848</v>
      </c>
      <c r="F462" s="280"/>
      <c r="G462" s="176"/>
      <c r="H462" s="176"/>
      <c r="I462" s="175">
        <v>0</v>
      </c>
      <c r="J462" s="176"/>
      <c r="K462" s="176"/>
      <c r="L462" s="7">
        <v>0</v>
      </c>
      <c r="M462" s="7">
        <v>0</v>
      </c>
      <c r="N462" s="7">
        <v>0</v>
      </c>
    </row>
    <row r="463" spans="2:14" ht="11.25" customHeight="1">
      <c r="B463" s="26">
        <v>43040</v>
      </c>
      <c r="C463" s="27">
        <v>56919</v>
      </c>
      <c r="D463" s="7">
        <v>456</v>
      </c>
      <c r="E463" s="28">
        <v>13879</v>
      </c>
      <c r="F463" s="280"/>
      <c r="G463" s="176"/>
      <c r="H463" s="176"/>
      <c r="I463" s="175">
        <v>0</v>
      </c>
      <c r="J463" s="176"/>
      <c r="K463" s="176"/>
      <c r="L463" s="7">
        <v>0</v>
      </c>
      <c r="M463" s="7">
        <v>0</v>
      </c>
      <c r="N463" s="7">
        <v>0</v>
      </c>
    </row>
    <row r="464" spans="2:14" ht="11.25" customHeight="1">
      <c r="B464" s="26">
        <v>43040</v>
      </c>
      <c r="C464" s="27">
        <v>56949</v>
      </c>
      <c r="D464" s="7">
        <v>457</v>
      </c>
      <c r="E464" s="28">
        <v>13909</v>
      </c>
      <c r="F464" s="280"/>
      <c r="G464" s="176"/>
      <c r="H464" s="176"/>
      <c r="I464" s="175">
        <v>0</v>
      </c>
      <c r="J464" s="176"/>
      <c r="K464" s="176"/>
      <c r="L464" s="7">
        <v>0</v>
      </c>
      <c r="M464" s="7">
        <v>0</v>
      </c>
      <c r="N464" s="7">
        <v>0</v>
      </c>
    </row>
    <row r="465" spans="2:14" ht="11.25" customHeight="1">
      <c r="B465" s="26">
        <v>43040</v>
      </c>
      <c r="C465" s="27">
        <v>56980</v>
      </c>
      <c r="D465" s="7">
        <v>458</v>
      </c>
      <c r="E465" s="28">
        <v>13940</v>
      </c>
      <c r="F465" s="280"/>
      <c r="G465" s="176"/>
      <c r="H465" s="176"/>
      <c r="I465" s="175">
        <v>0</v>
      </c>
      <c r="J465" s="176"/>
      <c r="K465" s="176"/>
      <c r="L465" s="7">
        <v>0</v>
      </c>
      <c r="M465" s="7">
        <v>0</v>
      </c>
      <c r="N465" s="7">
        <v>0</v>
      </c>
    </row>
    <row r="466" spans="2:14" ht="11.25" customHeight="1">
      <c r="B466" s="26">
        <v>43040</v>
      </c>
      <c r="C466" s="27">
        <v>57011</v>
      </c>
      <c r="D466" s="7">
        <v>459</v>
      </c>
      <c r="E466" s="28">
        <v>13971</v>
      </c>
      <c r="F466" s="280"/>
      <c r="G466" s="176"/>
      <c r="H466" s="176"/>
      <c r="I466" s="175">
        <v>0</v>
      </c>
      <c r="J466" s="176"/>
      <c r="K466" s="176"/>
      <c r="L466" s="7">
        <v>0</v>
      </c>
      <c r="M466" s="7">
        <v>0</v>
      </c>
      <c r="N466" s="7">
        <v>0</v>
      </c>
    </row>
    <row r="467" spans="2:14" ht="11.25" customHeight="1">
      <c r="B467" s="26">
        <v>43040</v>
      </c>
      <c r="C467" s="27">
        <v>57040</v>
      </c>
      <c r="D467" s="7">
        <v>460</v>
      </c>
      <c r="E467" s="28">
        <v>14000</v>
      </c>
      <c r="F467" s="280"/>
      <c r="G467" s="176"/>
      <c r="H467" s="176"/>
      <c r="I467" s="175">
        <v>0</v>
      </c>
      <c r="J467" s="176"/>
      <c r="K467" s="176"/>
      <c r="L467" s="7">
        <v>0</v>
      </c>
      <c r="M467" s="7">
        <v>0</v>
      </c>
      <c r="N467" s="7">
        <v>0</v>
      </c>
    </row>
    <row r="468" spans="2:14" ht="11.25" customHeight="1">
      <c r="B468" s="26">
        <v>43040</v>
      </c>
      <c r="C468" s="27">
        <v>57071</v>
      </c>
      <c r="D468" s="7">
        <v>461</v>
      </c>
      <c r="E468" s="28">
        <v>14031</v>
      </c>
      <c r="F468" s="280"/>
      <c r="G468" s="176"/>
      <c r="H468" s="176"/>
      <c r="I468" s="175">
        <v>0</v>
      </c>
      <c r="J468" s="176"/>
      <c r="K468" s="176"/>
      <c r="L468" s="7">
        <v>0</v>
      </c>
      <c r="M468" s="7">
        <v>0</v>
      </c>
      <c r="N468" s="7">
        <v>0</v>
      </c>
    </row>
    <row r="469" spans="2:14" ht="11.25" customHeight="1">
      <c r="B469" s="26">
        <v>43040</v>
      </c>
      <c r="C469" s="27">
        <v>57101</v>
      </c>
      <c r="D469" s="7">
        <v>462</v>
      </c>
      <c r="E469" s="28">
        <v>14061</v>
      </c>
      <c r="F469" s="280"/>
      <c r="G469" s="176"/>
      <c r="H469" s="176"/>
      <c r="I469" s="175">
        <v>0</v>
      </c>
      <c r="J469" s="176"/>
      <c r="K469" s="176"/>
      <c r="L469" s="7">
        <v>0</v>
      </c>
      <c r="M469" s="7">
        <v>0</v>
      </c>
      <c r="N469" s="7">
        <v>0</v>
      </c>
    </row>
    <row r="470" spans="2:14" ht="11.25" customHeight="1">
      <c r="B470" s="26">
        <v>43040</v>
      </c>
      <c r="C470" s="27">
        <v>57132</v>
      </c>
      <c r="D470" s="7">
        <v>463</v>
      </c>
      <c r="E470" s="28">
        <v>14092</v>
      </c>
      <c r="F470" s="280"/>
      <c r="G470" s="176"/>
      <c r="H470" s="176"/>
      <c r="I470" s="175">
        <v>0</v>
      </c>
      <c r="J470" s="176"/>
      <c r="K470" s="176"/>
      <c r="L470" s="7">
        <v>0</v>
      </c>
      <c r="M470" s="7">
        <v>0</v>
      </c>
      <c r="N470" s="7">
        <v>0</v>
      </c>
    </row>
    <row r="471" spans="2:14" ht="11.25" customHeight="1">
      <c r="B471" s="26">
        <v>43040</v>
      </c>
      <c r="C471" s="27">
        <v>57162</v>
      </c>
      <c r="D471" s="7">
        <v>464</v>
      </c>
      <c r="E471" s="28">
        <v>14122</v>
      </c>
      <c r="F471" s="280"/>
      <c r="G471" s="176"/>
      <c r="H471" s="176"/>
      <c r="I471" s="175">
        <v>0</v>
      </c>
      <c r="J471" s="176"/>
      <c r="K471" s="176"/>
      <c r="L471" s="7">
        <v>0</v>
      </c>
      <c r="M471" s="7">
        <v>0</v>
      </c>
      <c r="N471" s="7">
        <v>0</v>
      </c>
    </row>
    <row r="472" spans="2:14" ht="11.25" customHeight="1">
      <c r="B472" s="26">
        <v>43040</v>
      </c>
      <c r="C472" s="27">
        <v>57193</v>
      </c>
      <c r="D472" s="7">
        <v>465</v>
      </c>
      <c r="E472" s="28">
        <v>14153</v>
      </c>
      <c r="F472" s="280"/>
      <c r="G472" s="176"/>
      <c r="H472" s="176"/>
      <c r="I472" s="175">
        <v>0</v>
      </c>
      <c r="J472" s="176"/>
      <c r="K472" s="176"/>
      <c r="L472" s="7">
        <v>0</v>
      </c>
      <c r="M472" s="7">
        <v>0</v>
      </c>
      <c r="N472" s="7">
        <v>0</v>
      </c>
    </row>
    <row r="473" spans="2:14" ht="11.25" customHeight="1">
      <c r="B473" s="26">
        <v>43040</v>
      </c>
      <c r="C473" s="27">
        <v>57224</v>
      </c>
      <c r="D473" s="7">
        <v>466</v>
      </c>
      <c r="E473" s="28">
        <v>14184</v>
      </c>
      <c r="F473" s="280"/>
      <c r="G473" s="176"/>
      <c r="H473" s="176"/>
      <c r="I473" s="175">
        <v>0</v>
      </c>
      <c r="J473" s="176"/>
      <c r="K473" s="176"/>
      <c r="L473" s="7">
        <v>0</v>
      </c>
      <c r="M473" s="7">
        <v>0</v>
      </c>
      <c r="N473" s="7">
        <v>0</v>
      </c>
    </row>
    <row r="474" spans="2:14" ht="11.25" customHeight="1">
      <c r="B474" s="26">
        <v>43040</v>
      </c>
      <c r="C474" s="27">
        <v>57254</v>
      </c>
      <c r="D474" s="7">
        <v>467</v>
      </c>
      <c r="E474" s="28">
        <v>14214</v>
      </c>
      <c r="F474" s="280"/>
      <c r="G474" s="176"/>
      <c r="H474" s="176"/>
      <c r="I474" s="175">
        <v>0</v>
      </c>
      <c r="J474" s="176"/>
      <c r="K474" s="176"/>
      <c r="L474" s="7">
        <v>0</v>
      </c>
      <c r="M474" s="7">
        <v>0</v>
      </c>
      <c r="N474" s="7">
        <v>0</v>
      </c>
    </row>
    <row r="475" spans="2:14" ht="11.25" customHeight="1">
      <c r="B475" s="26">
        <v>43040</v>
      </c>
      <c r="C475" s="27">
        <v>57285</v>
      </c>
      <c r="D475" s="7">
        <v>468</v>
      </c>
      <c r="E475" s="28">
        <v>14245</v>
      </c>
      <c r="F475" s="280"/>
      <c r="G475" s="176"/>
      <c r="H475" s="176"/>
      <c r="I475" s="175">
        <v>0</v>
      </c>
      <c r="J475" s="176"/>
      <c r="K475" s="176"/>
      <c r="L475" s="7">
        <v>0</v>
      </c>
      <c r="M475" s="7">
        <v>0</v>
      </c>
      <c r="N475" s="7">
        <v>0</v>
      </c>
    </row>
    <row r="476" spans="2:14" ht="11.25" customHeight="1">
      <c r="B476" s="26">
        <v>43040</v>
      </c>
      <c r="C476" s="27">
        <v>57315</v>
      </c>
      <c r="D476" s="7">
        <v>469</v>
      </c>
      <c r="E476" s="28">
        <v>14275</v>
      </c>
      <c r="F476" s="280"/>
      <c r="G476" s="176"/>
      <c r="H476" s="176"/>
      <c r="I476" s="175">
        <v>0</v>
      </c>
      <c r="J476" s="176"/>
      <c r="K476" s="176"/>
      <c r="L476" s="7">
        <v>0</v>
      </c>
      <c r="M476" s="7">
        <v>0</v>
      </c>
      <c r="N476" s="7">
        <v>0</v>
      </c>
    </row>
    <row r="477" spans="2:14" ht="11.25" customHeight="1">
      <c r="B477" s="26">
        <v>43040</v>
      </c>
      <c r="C477" s="27">
        <v>57346</v>
      </c>
      <c r="D477" s="7">
        <v>470</v>
      </c>
      <c r="E477" s="28">
        <v>14306</v>
      </c>
      <c r="F477" s="280"/>
      <c r="G477" s="176"/>
      <c r="H477" s="176"/>
      <c r="I477" s="175">
        <v>0</v>
      </c>
      <c r="J477" s="176"/>
      <c r="K477" s="176"/>
      <c r="L477" s="7">
        <v>0</v>
      </c>
      <c r="M477" s="7">
        <v>0</v>
      </c>
      <c r="N477" s="7">
        <v>0</v>
      </c>
    </row>
    <row r="478" spans="2:14" ht="11.25" customHeight="1">
      <c r="B478" s="26">
        <v>43040</v>
      </c>
      <c r="C478" s="27">
        <v>57377</v>
      </c>
      <c r="D478" s="7">
        <v>471</v>
      </c>
      <c r="E478" s="28">
        <v>14337</v>
      </c>
      <c r="F478" s="280"/>
      <c r="G478" s="176"/>
      <c r="H478" s="176"/>
      <c r="I478" s="175">
        <v>0</v>
      </c>
      <c r="J478" s="176"/>
      <c r="K478" s="176"/>
      <c r="L478" s="7">
        <v>0</v>
      </c>
      <c r="M478" s="7">
        <v>0</v>
      </c>
      <c r="N478" s="7">
        <v>0</v>
      </c>
    </row>
    <row r="479" spans="2:14" ht="11.25" customHeight="1">
      <c r="B479" s="26">
        <v>43040</v>
      </c>
      <c r="C479" s="27">
        <v>57405</v>
      </c>
      <c r="D479" s="7">
        <v>472</v>
      </c>
      <c r="E479" s="28">
        <v>14365</v>
      </c>
      <c r="F479" s="280"/>
      <c r="G479" s="176"/>
      <c r="H479" s="176"/>
      <c r="I479" s="175">
        <v>0</v>
      </c>
      <c r="J479" s="176"/>
      <c r="K479" s="176"/>
      <c r="L479" s="7">
        <v>0</v>
      </c>
      <c r="M479" s="7">
        <v>0</v>
      </c>
      <c r="N479" s="7">
        <v>0</v>
      </c>
    </row>
    <row r="480" spans="2:14" ht="11.25" customHeight="1">
      <c r="B480" s="26">
        <v>43040</v>
      </c>
      <c r="C480" s="27">
        <v>57436</v>
      </c>
      <c r="D480" s="7">
        <v>473</v>
      </c>
      <c r="E480" s="28">
        <v>14396</v>
      </c>
      <c r="F480" s="280"/>
      <c r="G480" s="176"/>
      <c r="H480" s="176"/>
      <c r="I480" s="175">
        <v>0</v>
      </c>
      <c r="J480" s="176"/>
      <c r="K480" s="176"/>
      <c r="L480" s="7">
        <v>0</v>
      </c>
      <c r="M480" s="7">
        <v>0</v>
      </c>
      <c r="N480" s="7">
        <v>0</v>
      </c>
    </row>
    <row r="481" spans="2:14" ht="11.25" customHeight="1">
      <c r="B481" s="26">
        <v>43040</v>
      </c>
      <c r="C481" s="27">
        <v>57466</v>
      </c>
      <c r="D481" s="7">
        <v>474</v>
      </c>
      <c r="E481" s="28">
        <v>14426</v>
      </c>
      <c r="F481" s="280"/>
      <c r="G481" s="176"/>
      <c r="H481" s="176"/>
      <c r="I481" s="175">
        <v>0</v>
      </c>
      <c r="J481" s="176"/>
      <c r="K481" s="176"/>
      <c r="L481" s="7">
        <v>0</v>
      </c>
      <c r="M481" s="7">
        <v>0</v>
      </c>
      <c r="N481" s="7">
        <v>0</v>
      </c>
    </row>
    <row r="482" spans="2:14" ht="11.25" customHeight="1">
      <c r="B482" s="26">
        <v>43040</v>
      </c>
      <c r="C482" s="27">
        <v>57497</v>
      </c>
      <c r="D482" s="7">
        <v>475</v>
      </c>
      <c r="E482" s="28">
        <v>14457</v>
      </c>
      <c r="F482" s="280"/>
      <c r="G482" s="176"/>
      <c r="H482" s="176"/>
      <c r="I482" s="175">
        <v>0</v>
      </c>
      <c r="J482" s="176"/>
      <c r="K482" s="176"/>
      <c r="L482" s="7">
        <v>0</v>
      </c>
      <c r="M482" s="7">
        <v>0</v>
      </c>
      <c r="N482" s="7">
        <v>0</v>
      </c>
    </row>
    <row r="483" spans="2:14" ht="11.25" customHeight="1">
      <c r="B483" s="26">
        <v>43040</v>
      </c>
      <c r="C483" s="27">
        <v>57527</v>
      </c>
      <c r="D483" s="7">
        <v>476</v>
      </c>
      <c r="E483" s="28">
        <v>14487</v>
      </c>
      <c r="F483" s="280"/>
      <c r="G483" s="176"/>
      <c r="H483" s="176"/>
      <c r="I483" s="175">
        <v>0</v>
      </c>
      <c r="J483" s="176"/>
      <c r="K483" s="176"/>
      <c r="L483" s="7">
        <v>0</v>
      </c>
      <c r="M483" s="7">
        <v>0</v>
      </c>
      <c r="N483" s="7">
        <v>0</v>
      </c>
    </row>
    <row r="484" spans="2:14" ht="11.25" customHeight="1">
      <c r="B484" s="26">
        <v>43040</v>
      </c>
      <c r="C484" s="27">
        <v>57558</v>
      </c>
      <c r="D484" s="7">
        <v>477</v>
      </c>
      <c r="E484" s="28">
        <v>14518</v>
      </c>
      <c r="F484" s="280"/>
      <c r="G484" s="176"/>
      <c r="H484" s="176"/>
      <c r="I484" s="175">
        <v>0</v>
      </c>
      <c r="J484" s="176"/>
      <c r="K484" s="176"/>
      <c r="L484" s="7">
        <v>0</v>
      </c>
      <c r="M484" s="7">
        <v>0</v>
      </c>
      <c r="N484" s="7">
        <v>0</v>
      </c>
    </row>
    <row r="485" spans="2:14" ht="11.25" customHeight="1">
      <c r="B485" s="26">
        <v>43040</v>
      </c>
      <c r="C485" s="27">
        <v>57589</v>
      </c>
      <c r="D485" s="7">
        <v>478</v>
      </c>
      <c r="E485" s="28">
        <v>14549</v>
      </c>
      <c r="F485" s="280"/>
      <c r="G485" s="176"/>
      <c r="H485" s="176"/>
      <c r="I485" s="175">
        <v>0</v>
      </c>
      <c r="J485" s="176"/>
      <c r="K485" s="176"/>
      <c r="L485" s="7">
        <v>0</v>
      </c>
      <c r="M485" s="7">
        <v>0</v>
      </c>
      <c r="N485" s="7">
        <v>0</v>
      </c>
    </row>
    <row r="486" spans="2:14" ht="11.25" customHeight="1">
      <c r="B486" s="26">
        <v>43040</v>
      </c>
      <c r="C486" s="27">
        <v>57619</v>
      </c>
      <c r="D486" s="7">
        <v>479</v>
      </c>
      <c r="E486" s="28">
        <v>14579</v>
      </c>
      <c r="F486" s="280"/>
      <c r="G486" s="176"/>
      <c r="H486" s="176"/>
      <c r="I486" s="175">
        <v>0</v>
      </c>
      <c r="J486" s="176"/>
      <c r="K486" s="176"/>
      <c r="L486" s="7">
        <v>0</v>
      </c>
      <c r="M486" s="7">
        <v>0</v>
      </c>
      <c r="N486" s="7">
        <v>0</v>
      </c>
    </row>
    <row r="487" spans="2:14" ht="11.25" customHeight="1">
      <c r="B487" s="26">
        <v>43040</v>
      </c>
      <c r="C487" s="27">
        <v>57650</v>
      </c>
      <c r="D487" s="7">
        <v>480</v>
      </c>
      <c r="E487" s="28">
        <v>14610</v>
      </c>
      <c r="F487" s="280"/>
      <c r="G487" s="176"/>
      <c r="H487" s="176"/>
      <c r="I487" s="175">
        <v>0</v>
      </c>
      <c r="J487" s="176"/>
      <c r="K487" s="176"/>
      <c r="L487" s="7">
        <v>0</v>
      </c>
      <c r="M487" s="7">
        <v>0</v>
      </c>
      <c r="N487" s="7">
        <v>0</v>
      </c>
    </row>
    <row r="488" spans="2:14" ht="11.25" customHeight="1">
      <c r="B488" s="26">
        <v>43040</v>
      </c>
      <c r="C488" s="27">
        <v>57680</v>
      </c>
      <c r="D488" s="7">
        <v>481</v>
      </c>
      <c r="E488" s="28">
        <v>14640</v>
      </c>
      <c r="F488" s="280"/>
      <c r="G488" s="176"/>
      <c r="H488" s="176"/>
      <c r="I488" s="175">
        <v>0</v>
      </c>
      <c r="J488" s="176"/>
      <c r="K488" s="176"/>
      <c r="L488" s="7">
        <v>0</v>
      </c>
      <c r="M488" s="7">
        <v>0</v>
      </c>
      <c r="N488" s="7">
        <v>0</v>
      </c>
    </row>
    <row r="489" spans="2:14" ht="11.25" customHeight="1">
      <c r="B489" s="26">
        <v>43040</v>
      </c>
      <c r="C489" s="27">
        <v>57711</v>
      </c>
      <c r="D489" s="7">
        <v>482</v>
      </c>
      <c r="E489" s="28">
        <v>14671</v>
      </c>
      <c r="F489" s="280"/>
      <c r="G489" s="176"/>
      <c r="H489" s="176"/>
      <c r="I489" s="175">
        <v>0</v>
      </c>
      <c r="J489" s="176"/>
      <c r="K489" s="176"/>
      <c r="L489" s="7">
        <v>0</v>
      </c>
      <c r="M489" s="7">
        <v>0</v>
      </c>
      <c r="N489" s="7">
        <v>0</v>
      </c>
    </row>
    <row r="490" spans="2:14" ht="11.25" customHeight="1">
      <c r="B490" s="26">
        <v>43040</v>
      </c>
      <c r="C490" s="27">
        <v>57742</v>
      </c>
      <c r="D490" s="7">
        <v>483</v>
      </c>
      <c r="E490" s="28">
        <v>14702</v>
      </c>
      <c r="F490" s="280"/>
      <c r="G490" s="176"/>
      <c r="H490" s="176"/>
      <c r="I490" s="175">
        <v>0</v>
      </c>
      <c r="J490" s="176"/>
      <c r="K490" s="176"/>
      <c r="L490" s="7">
        <v>0</v>
      </c>
      <c r="M490" s="7">
        <v>0</v>
      </c>
      <c r="N490" s="7">
        <v>0</v>
      </c>
    </row>
    <row r="491" spans="2:14" ht="11.25" customHeight="1">
      <c r="B491" s="26">
        <v>43040</v>
      </c>
      <c r="C491" s="27">
        <v>57770</v>
      </c>
      <c r="D491" s="7">
        <v>484</v>
      </c>
      <c r="E491" s="28">
        <v>14730</v>
      </c>
      <c r="F491" s="280"/>
      <c r="G491" s="176"/>
      <c r="H491" s="176"/>
      <c r="I491" s="175">
        <v>0</v>
      </c>
      <c r="J491" s="176"/>
      <c r="K491" s="176"/>
      <c r="L491" s="7">
        <v>0</v>
      </c>
      <c r="M491" s="7">
        <v>0</v>
      </c>
      <c r="N491" s="7">
        <v>0</v>
      </c>
    </row>
    <row r="492" spans="2:14" ht="11.25" customHeight="1">
      <c r="B492" s="26">
        <v>43040</v>
      </c>
      <c r="C492" s="27">
        <v>57801</v>
      </c>
      <c r="D492" s="7">
        <v>485</v>
      </c>
      <c r="E492" s="28">
        <v>14761</v>
      </c>
      <c r="F492" s="280"/>
      <c r="G492" s="176"/>
      <c r="H492" s="176"/>
      <c r="I492" s="175">
        <v>0</v>
      </c>
      <c r="J492" s="176"/>
      <c r="K492" s="176"/>
      <c r="L492" s="7">
        <v>0</v>
      </c>
      <c r="M492" s="7">
        <v>0</v>
      </c>
      <c r="N492" s="7">
        <v>0</v>
      </c>
    </row>
    <row r="493" spans="2:14" ht="11.25" customHeight="1">
      <c r="B493" s="26">
        <v>43040</v>
      </c>
      <c r="C493" s="27">
        <v>57831</v>
      </c>
      <c r="D493" s="7">
        <v>486</v>
      </c>
      <c r="E493" s="28">
        <v>14791</v>
      </c>
      <c r="F493" s="280"/>
      <c r="G493" s="176"/>
      <c r="H493" s="176"/>
      <c r="I493" s="175">
        <v>0</v>
      </c>
      <c r="J493" s="176"/>
      <c r="K493" s="176"/>
      <c r="L493" s="7">
        <v>0</v>
      </c>
      <c r="M493" s="7">
        <v>0</v>
      </c>
      <c r="N493" s="7">
        <v>0</v>
      </c>
    </row>
    <row r="494" spans="2:14" ht="11.25" customHeight="1">
      <c r="B494" s="26">
        <v>43040</v>
      </c>
      <c r="C494" s="27">
        <v>57862</v>
      </c>
      <c r="D494" s="7">
        <v>487</v>
      </c>
      <c r="E494" s="28">
        <v>14822</v>
      </c>
      <c r="F494" s="280"/>
      <c r="G494" s="176"/>
      <c r="H494" s="176"/>
      <c r="I494" s="175">
        <v>0</v>
      </c>
      <c r="J494" s="176"/>
      <c r="K494" s="176"/>
      <c r="L494" s="7">
        <v>0</v>
      </c>
      <c r="M494" s="7">
        <v>0</v>
      </c>
      <c r="N494" s="7">
        <v>0</v>
      </c>
    </row>
    <row r="495" spans="2:14" ht="11.25" customHeight="1">
      <c r="B495" s="26">
        <v>43040</v>
      </c>
      <c r="C495" s="27">
        <v>57892</v>
      </c>
      <c r="D495" s="7">
        <v>488</v>
      </c>
      <c r="E495" s="28">
        <v>14852</v>
      </c>
      <c r="F495" s="280"/>
      <c r="G495" s="176"/>
      <c r="H495" s="176"/>
      <c r="I495" s="175">
        <v>0</v>
      </c>
      <c r="J495" s="176"/>
      <c r="K495" s="176"/>
      <c r="L495" s="7">
        <v>0</v>
      </c>
      <c r="M495" s="7">
        <v>0</v>
      </c>
      <c r="N495" s="7">
        <v>0</v>
      </c>
    </row>
    <row r="496" spans="2:14" ht="11.25" customHeight="1">
      <c r="B496" s="26">
        <v>43040</v>
      </c>
      <c r="C496" s="27">
        <v>57923</v>
      </c>
      <c r="D496" s="7">
        <v>489</v>
      </c>
      <c r="E496" s="28">
        <v>14883</v>
      </c>
      <c r="F496" s="280"/>
      <c r="G496" s="176"/>
      <c r="H496" s="176"/>
      <c r="I496" s="175">
        <v>0</v>
      </c>
      <c r="J496" s="176"/>
      <c r="K496" s="176"/>
      <c r="L496" s="7">
        <v>0</v>
      </c>
      <c r="M496" s="7">
        <v>0</v>
      </c>
      <c r="N496" s="7">
        <v>0</v>
      </c>
    </row>
    <row r="497" spans="2:14" ht="11.25" customHeight="1">
      <c r="B497" s="26">
        <v>43040</v>
      </c>
      <c r="C497" s="27">
        <v>57954</v>
      </c>
      <c r="D497" s="7">
        <v>490</v>
      </c>
      <c r="E497" s="28">
        <v>14914</v>
      </c>
      <c r="F497" s="280"/>
      <c r="G497" s="176"/>
      <c r="H497" s="176"/>
      <c r="I497" s="175">
        <v>0</v>
      </c>
      <c r="J497" s="176"/>
      <c r="K497" s="176"/>
      <c r="L497" s="7">
        <v>0</v>
      </c>
      <c r="M497" s="7">
        <v>0</v>
      </c>
      <c r="N497" s="7">
        <v>0</v>
      </c>
    </row>
    <row r="498" spans="2:14" ht="11.25" customHeight="1">
      <c r="B498" s="26">
        <v>43040</v>
      </c>
      <c r="C498" s="27">
        <v>57984</v>
      </c>
      <c r="D498" s="7">
        <v>491</v>
      </c>
      <c r="E498" s="28">
        <v>14944</v>
      </c>
      <c r="F498" s="280"/>
      <c r="G498" s="176"/>
      <c r="H498" s="176"/>
      <c r="I498" s="175">
        <v>0</v>
      </c>
      <c r="J498" s="176"/>
      <c r="K498" s="176"/>
      <c r="L498" s="7">
        <v>0</v>
      </c>
      <c r="M498" s="7">
        <v>0</v>
      </c>
      <c r="N498" s="7">
        <v>0</v>
      </c>
    </row>
    <row r="499" spans="2:14" ht="11.25" customHeight="1">
      <c r="B499" s="26">
        <v>43040</v>
      </c>
      <c r="C499" s="27">
        <v>58015</v>
      </c>
      <c r="D499" s="7">
        <v>492</v>
      </c>
      <c r="E499" s="28">
        <v>14975</v>
      </c>
      <c r="F499" s="280"/>
      <c r="G499" s="176"/>
      <c r="H499" s="176"/>
      <c r="I499" s="175">
        <v>0</v>
      </c>
      <c r="J499" s="176"/>
      <c r="K499" s="176"/>
      <c r="L499" s="7">
        <v>0</v>
      </c>
      <c r="M499" s="7">
        <v>0</v>
      </c>
      <c r="N499" s="7">
        <v>0</v>
      </c>
    </row>
    <row r="500" spans="2:14" ht="11.25" customHeight="1">
      <c r="B500" s="26">
        <v>43040</v>
      </c>
      <c r="C500" s="27">
        <v>58045</v>
      </c>
      <c r="D500" s="7">
        <v>493</v>
      </c>
      <c r="E500" s="28">
        <v>15005</v>
      </c>
      <c r="F500" s="280"/>
      <c r="G500" s="176"/>
      <c r="H500" s="176"/>
      <c r="I500" s="175">
        <v>0</v>
      </c>
      <c r="J500" s="176"/>
      <c r="K500" s="176"/>
      <c r="L500" s="7">
        <v>0</v>
      </c>
      <c r="M500" s="7">
        <v>0</v>
      </c>
      <c r="N500" s="7">
        <v>0</v>
      </c>
    </row>
    <row r="501" spans="2:14" ht="11.25" customHeight="1">
      <c r="B501" s="26">
        <v>43040</v>
      </c>
      <c r="C501" s="27">
        <v>58076</v>
      </c>
      <c r="D501" s="7">
        <v>494</v>
      </c>
      <c r="E501" s="28">
        <v>15036</v>
      </c>
      <c r="F501" s="280"/>
      <c r="G501" s="176"/>
      <c r="H501" s="176"/>
      <c r="I501" s="175">
        <v>0</v>
      </c>
      <c r="J501" s="176"/>
      <c r="K501" s="176"/>
      <c r="L501" s="7">
        <v>0</v>
      </c>
      <c r="M501" s="7">
        <v>0</v>
      </c>
      <c r="N501" s="7">
        <v>0</v>
      </c>
    </row>
    <row r="502" spans="2:14" ht="11.25" customHeight="1">
      <c r="B502" s="26">
        <v>43040</v>
      </c>
      <c r="C502" s="27">
        <v>58107</v>
      </c>
      <c r="D502" s="7">
        <v>495</v>
      </c>
      <c r="E502" s="28">
        <v>15067</v>
      </c>
      <c r="F502" s="280"/>
      <c r="G502" s="176"/>
      <c r="H502" s="176"/>
      <c r="I502" s="175">
        <v>0</v>
      </c>
      <c r="J502" s="176"/>
      <c r="K502" s="176"/>
      <c r="L502" s="7">
        <v>0</v>
      </c>
      <c r="M502" s="7">
        <v>0</v>
      </c>
      <c r="N502" s="7">
        <v>0</v>
      </c>
    </row>
    <row r="503" spans="2:14" ht="11.25" customHeight="1">
      <c r="B503" s="26">
        <v>43040</v>
      </c>
      <c r="C503" s="27">
        <v>58135</v>
      </c>
      <c r="D503" s="7">
        <v>496</v>
      </c>
      <c r="E503" s="28">
        <v>15095</v>
      </c>
      <c r="F503" s="280"/>
      <c r="G503" s="176"/>
      <c r="H503" s="176"/>
      <c r="I503" s="175">
        <v>0</v>
      </c>
      <c r="J503" s="176"/>
      <c r="K503" s="176"/>
      <c r="L503" s="7">
        <v>0</v>
      </c>
      <c r="M503" s="7">
        <v>0</v>
      </c>
      <c r="N503" s="7">
        <v>0</v>
      </c>
    </row>
    <row r="504" spans="2:14" ht="11.25" customHeight="1">
      <c r="B504" s="26">
        <v>43040</v>
      </c>
      <c r="C504" s="27">
        <v>58166</v>
      </c>
      <c r="D504" s="7">
        <v>497</v>
      </c>
      <c r="E504" s="28">
        <v>15126</v>
      </c>
      <c r="F504" s="280"/>
      <c r="G504" s="176"/>
      <c r="H504" s="176"/>
      <c r="I504" s="175">
        <v>0</v>
      </c>
      <c r="J504" s="176"/>
      <c r="K504" s="176"/>
      <c r="L504" s="7">
        <v>0</v>
      </c>
      <c r="M504" s="7">
        <v>0</v>
      </c>
      <c r="N504" s="7">
        <v>0</v>
      </c>
    </row>
    <row r="505" spans="2:14" ht="11.25" customHeight="1">
      <c r="B505" s="26">
        <v>43040</v>
      </c>
      <c r="C505" s="27">
        <v>58196</v>
      </c>
      <c r="D505" s="7">
        <v>498</v>
      </c>
      <c r="E505" s="28">
        <v>15156</v>
      </c>
      <c r="F505" s="280"/>
      <c r="G505" s="176"/>
      <c r="H505" s="176"/>
      <c r="I505" s="175">
        <v>0</v>
      </c>
      <c r="J505" s="176"/>
      <c r="K505" s="176"/>
      <c r="L505" s="7">
        <v>0</v>
      </c>
      <c r="M505" s="7">
        <v>0</v>
      </c>
      <c r="N505" s="7">
        <v>0</v>
      </c>
    </row>
    <row r="506" spans="2:14" ht="11.25" customHeight="1">
      <c r="B506" s="26">
        <v>43040</v>
      </c>
      <c r="C506" s="27">
        <v>58227</v>
      </c>
      <c r="D506" s="7">
        <v>499</v>
      </c>
      <c r="E506" s="28">
        <v>15187</v>
      </c>
      <c r="F506" s="280"/>
      <c r="G506" s="176"/>
      <c r="H506" s="176"/>
      <c r="I506" s="175">
        <v>0</v>
      </c>
      <c r="J506" s="176"/>
      <c r="K506" s="176"/>
      <c r="L506" s="7">
        <v>0</v>
      </c>
      <c r="M506" s="7">
        <v>0</v>
      </c>
      <c r="N506" s="7">
        <v>0</v>
      </c>
    </row>
    <row r="507" spans="2:14" ht="11.25" customHeight="1">
      <c r="B507" s="26">
        <v>43040</v>
      </c>
      <c r="C507" s="27">
        <v>58257</v>
      </c>
      <c r="D507" s="7">
        <v>500</v>
      </c>
      <c r="E507" s="28">
        <v>15217</v>
      </c>
      <c r="F507" s="280"/>
      <c r="G507" s="176"/>
      <c r="H507" s="176"/>
      <c r="I507" s="175">
        <v>0</v>
      </c>
      <c r="J507" s="176"/>
      <c r="K507" s="176"/>
      <c r="L507" s="7">
        <v>0</v>
      </c>
      <c r="M507" s="7">
        <v>0</v>
      </c>
      <c r="N507" s="7">
        <v>0</v>
      </c>
    </row>
    <row r="508" spans="2:14" ht="11.25" customHeight="1">
      <c r="B508" s="26">
        <v>43040</v>
      </c>
      <c r="C508" s="27">
        <v>58288</v>
      </c>
      <c r="D508" s="7">
        <v>501</v>
      </c>
      <c r="E508" s="28">
        <v>15248</v>
      </c>
      <c r="F508" s="280"/>
      <c r="G508" s="176"/>
      <c r="H508" s="176"/>
      <c r="I508" s="175">
        <v>0</v>
      </c>
      <c r="J508" s="176"/>
      <c r="K508" s="176"/>
      <c r="L508" s="7">
        <v>0</v>
      </c>
      <c r="M508" s="7">
        <v>0</v>
      </c>
      <c r="N508" s="7">
        <v>0</v>
      </c>
    </row>
    <row r="509" spans="2:14" ht="11.25" customHeight="1">
      <c r="B509" s="26">
        <v>43040</v>
      </c>
      <c r="C509" s="27">
        <v>58319</v>
      </c>
      <c r="D509" s="7">
        <v>502</v>
      </c>
      <c r="E509" s="28">
        <v>15279</v>
      </c>
      <c r="F509" s="280"/>
      <c r="G509" s="176"/>
      <c r="H509" s="176"/>
      <c r="I509" s="175">
        <v>0</v>
      </c>
      <c r="J509" s="176"/>
      <c r="K509" s="176"/>
      <c r="L509" s="7">
        <v>0</v>
      </c>
      <c r="M509" s="7">
        <v>0</v>
      </c>
      <c r="N509" s="7">
        <v>0</v>
      </c>
    </row>
    <row r="510" spans="2:14" ht="11.25" customHeight="1">
      <c r="B510" s="26">
        <v>43040</v>
      </c>
      <c r="C510" s="27">
        <v>58349</v>
      </c>
      <c r="D510" s="7">
        <v>503</v>
      </c>
      <c r="E510" s="28">
        <v>15309</v>
      </c>
      <c r="F510" s="280"/>
      <c r="G510" s="176"/>
      <c r="H510" s="176"/>
      <c r="I510" s="175">
        <v>0</v>
      </c>
      <c r="J510" s="176"/>
      <c r="K510" s="176"/>
      <c r="L510" s="7">
        <v>0</v>
      </c>
      <c r="M510" s="7">
        <v>0</v>
      </c>
      <c r="N510" s="7">
        <v>0</v>
      </c>
    </row>
    <row r="511" spans="2:14" ht="11.25" customHeight="1">
      <c r="B511" s="26">
        <v>43040</v>
      </c>
      <c r="C511" s="27">
        <v>58380</v>
      </c>
      <c r="D511" s="7">
        <v>504</v>
      </c>
      <c r="E511" s="28">
        <v>15340</v>
      </c>
      <c r="F511" s="280"/>
      <c r="G511" s="176"/>
      <c r="H511" s="176"/>
      <c r="I511" s="175">
        <v>0</v>
      </c>
      <c r="J511" s="176"/>
      <c r="K511" s="176"/>
      <c r="L511" s="7">
        <v>0</v>
      </c>
      <c r="M511" s="7">
        <v>0</v>
      </c>
      <c r="N511" s="7">
        <v>0</v>
      </c>
    </row>
    <row r="512" spans="2:14" ht="11.25" customHeight="1">
      <c r="B512" s="26">
        <v>43040</v>
      </c>
      <c r="C512" s="27">
        <v>58410</v>
      </c>
      <c r="D512" s="7">
        <v>505</v>
      </c>
      <c r="E512" s="28">
        <v>15370</v>
      </c>
      <c r="F512" s="280"/>
      <c r="G512" s="176"/>
      <c r="H512" s="176"/>
      <c r="I512" s="175">
        <v>0</v>
      </c>
      <c r="J512" s="176"/>
      <c r="K512" s="176"/>
      <c r="L512" s="7">
        <v>0</v>
      </c>
      <c r="M512" s="7">
        <v>0</v>
      </c>
      <c r="N512" s="7">
        <v>0</v>
      </c>
    </row>
    <row r="513" spans="2:14" ht="11.25" customHeight="1">
      <c r="B513" s="26">
        <v>43040</v>
      </c>
      <c r="C513" s="27">
        <v>58441</v>
      </c>
      <c r="D513" s="7">
        <v>506</v>
      </c>
      <c r="E513" s="28">
        <v>15401</v>
      </c>
      <c r="F513" s="280"/>
      <c r="G513" s="176"/>
      <c r="H513" s="176"/>
      <c r="I513" s="175">
        <v>0</v>
      </c>
      <c r="J513" s="176"/>
      <c r="K513" s="176"/>
      <c r="L513" s="7">
        <v>0</v>
      </c>
      <c r="M513" s="7">
        <v>0</v>
      </c>
      <c r="N513" s="7">
        <v>0</v>
      </c>
    </row>
    <row r="514" spans="2:14" ht="11.25" customHeight="1">
      <c r="B514" s="26">
        <v>43040</v>
      </c>
      <c r="C514" s="27">
        <v>58472</v>
      </c>
      <c r="D514" s="7">
        <v>507</v>
      </c>
      <c r="E514" s="28">
        <v>15432</v>
      </c>
      <c r="F514" s="280"/>
      <c r="G514" s="176"/>
      <c r="H514" s="176"/>
      <c r="I514" s="175">
        <v>0</v>
      </c>
      <c r="J514" s="176"/>
      <c r="K514" s="176"/>
      <c r="L514" s="7">
        <v>0</v>
      </c>
      <c r="M514" s="7">
        <v>0</v>
      </c>
      <c r="N514" s="7">
        <v>0</v>
      </c>
    </row>
    <row r="515" spans="2:14" ht="11.25" customHeight="1">
      <c r="B515" s="26">
        <v>43040</v>
      </c>
      <c r="C515" s="27">
        <v>58501</v>
      </c>
      <c r="D515" s="7">
        <v>508</v>
      </c>
      <c r="E515" s="28">
        <v>15461</v>
      </c>
      <c r="F515" s="280"/>
      <c r="G515" s="176"/>
      <c r="H515" s="176"/>
      <c r="I515" s="175">
        <v>0</v>
      </c>
      <c r="J515" s="176"/>
      <c r="K515" s="176"/>
      <c r="L515" s="7">
        <v>0</v>
      </c>
      <c r="M515" s="7">
        <v>0</v>
      </c>
      <c r="N515" s="7">
        <v>0</v>
      </c>
    </row>
    <row r="516" spans="2:14" ht="11.25" customHeight="1">
      <c r="B516" s="26">
        <v>43040</v>
      </c>
      <c r="C516" s="27">
        <v>58532</v>
      </c>
      <c r="D516" s="7">
        <v>509</v>
      </c>
      <c r="E516" s="28">
        <v>15492</v>
      </c>
      <c r="F516" s="280"/>
      <c r="G516" s="176"/>
      <c r="H516" s="176"/>
      <c r="I516" s="175">
        <v>0</v>
      </c>
      <c r="J516" s="176"/>
      <c r="K516" s="176"/>
      <c r="L516" s="7">
        <v>0</v>
      </c>
      <c r="M516" s="7">
        <v>0</v>
      </c>
      <c r="N516" s="7">
        <v>0</v>
      </c>
    </row>
    <row r="517" spans="2:14" ht="11.25" customHeight="1">
      <c r="B517" s="26">
        <v>43040</v>
      </c>
      <c r="C517" s="27">
        <v>58562</v>
      </c>
      <c r="D517" s="7">
        <v>510</v>
      </c>
      <c r="E517" s="28">
        <v>15522</v>
      </c>
      <c r="F517" s="280"/>
      <c r="G517" s="176"/>
      <c r="H517" s="176"/>
      <c r="I517" s="175">
        <v>0</v>
      </c>
      <c r="J517" s="176"/>
      <c r="K517" s="176"/>
      <c r="L517" s="7">
        <v>0</v>
      </c>
      <c r="M517" s="7">
        <v>0</v>
      </c>
      <c r="N517" s="7">
        <v>0</v>
      </c>
    </row>
    <row r="518" spans="2:14" ht="11.25" customHeight="1">
      <c r="B518" s="26">
        <v>43040</v>
      </c>
      <c r="C518" s="27">
        <v>58593</v>
      </c>
      <c r="D518" s="7">
        <v>511</v>
      </c>
      <c r="E518" s="28">
        <v>15553</v>
      </c>
      <c r="F518" s="280"/>
      <c r="G518" s="176"/>
      <c r="H518" s="176"/>
      <c r="I518" s="175">
        <v>0</v>
      </c>
      <c r="J518" s="176"/>
      <c r="K518" s="176"/>
      <c r="L518" s="7">
        <v>0</v>
      </c>
      <c r="M518" s="7">
        <v>0</v>
      </c>
      <c r="N518" s="7">
        <v>0</v>
      </c>
    </row>
    <row r="519" spans="2:14" ht="11.25" customHeight="1">
      <c r="B519" s="26">
        <v>43040</v>
      </c>
      <c r="C519" s="27">
        <v>58623</v>
      </c>
      <c r="D519" s="7">
        <v>512</v>
      </c>
      <c r="E519" s="28">
        <v>15583</v>
      </c>
      <c r="F519" s="280"/>
      <c r="G519" s="176"/>
      <c r="H519" s="176"/>
      <c r="I519" s="175">
        <v>0</v>
      </c>
      <c r="J519" s="176"/>
      <c r="K519" s="176"/>
      <c r="L519" s="7">
        <v>0</v>
      </c>
      <c r="M519" s="7">
        <v>0</v>
      </c>
      <c r="N519" s="7">
        <v>0</v>
      </c>
    </row>
    <row r="520" spans="2:14" ht="11.25" customHeight="1">
      <c r="B520" s="26">
        <v>43040</v>
      </c>
      <c r="C520" s="27">
        <v>58654</v>
      </c>
      <c r="D520" s="7">
        <v>513</v>
      </c>
      <c r="E520" s="28">
        <v>15614</v>
      </c>
      <c r="F520" s="280"/>
      <c r="G520" s="176"/>
      <c r="H520" s="176"/>
      <c r="I520" s="175">
        <v>0</v>
      </c>
      <c r="J520" s="176"/>
      <c r="K520" s="176"/>
      <c r="L520" s="7">
        <v>0</v>
      </c>
      <c r="M520" s="7">
        <v>0</v>
      </c>
      <c r="N520" s="7">
        <v>0</v>
      </c>
    </row>
    <row r="521" spans="2:14" ht="11.25" customHeight="1">
      <c r="B521" s="26">
        <v>43040</v>
      </c>
      <c r="C521" s="27">
        <v>58685</v>
      </c>
      <c r="D521" s="7">
        <v>514</v>
      </c>
      <c r="E521" s="28">
        <v>15645</v>
      </c>
      <c r="F521" s="280"/>
      <c r="G521" s="176"/>
      <c r="H521" s="176"/>
      <c r="I521" s="175">
        <v>0</v>
      </c>
      <c r="J521" s="176"/>
      <c r="K521" s="176"/>
      <c r="L521" s="7">
        <v>0</v>
      </c>
      <c r="M521" s="7">
        <v>0</v>
      </c>
      <c r="N521" s="7">
        <v>0</v>
      </c>
    </row>
    <row r="522" spans="2:14" ht="11.25" customHeight="1">
      <c r="B522" s="26">
        <v>43040</v>
      </c>
      <c r="C522" s="27">
        <v>58715</v>
      </c>
      <c r="D522" s="7">
        <v>515</v>
      </c>
      <c r="E522" s="28">
        <v>15675</v>
      </c>
      <c r="F522" s="280"/>
      <c r="G522" s="176"/>
      <c r="H522" s="176"/>
      <c r="I522" s="175">
        <v>0</v>
      </c>
      <c r="J522" s="176"/>
      <c r="K522" s="176"/>
      <c r="L522" s="7">
        <v>0</v>
      </c>
      <c r="M522" s="7">
        <v>0</v>
      </c>
      <c r="N522" s="7">
        <v>0</v>
      </c>
    </row>
    <row r="523" spans="2:14" ht="11.25" customHeight="1">
      <c r="B523" s="26">
        <v>43040</v>
      </c>
      <c r="C523" s="27">
        <v>58746</v>
      </c>
      <c r="D523" s="7">
        <v>516</v>
      </c>
      <c r="E523" s="28">
        <v>15706</v>
      </c>
      <c r="F523" s="280"/>
      <c r="G523" s="176"/>
      <c r="H523" s="176"/>
      <c r="I523" s="175">
        <v>0</v>
      </c>
      <c r="J523" s="176"/>
      <c r="K523" s="176"/>
      <c r="L523" s="7">
        <v>0</v>
      </c>
      <c r="M523" s="7">
        <v>0</v>
      </c>
      <c r="N523" s="7">
        <v>0</v>
      </c>
    </row>
    <row r="524" spans="2:14" ht="11.25" customHeight="1">
      <c r="B524" s="26">
        <v>43040</v>
      </c>
      <c r="C524" s="27">
        <v>58776</v>
      </c>
      <c r="D524" s="7">
        <v>517</v>
      </c>
      <c r="E524" s="28">
        <v>15736</v>
      </c>
      <c r="F524" s="280"/>
      <c r="G524" s="176"/>
      <c r="H524" s="176"/>
      <c r="I524" s="175">
        <v>0</v>
      </c>
      <c r="J524" s="176"/>
      <c r="K524" s="176"/>
      <c r="L524" s="7">
        <v>0</v>
      </c>
      <c r="M524" s="7">
        <v>0</v>
      </c>
      <c r="N524" s="7">
        <v>0</v>
      </c>
    </row>
    <row r="525" spans="2:14" ht="11.25" customHeight="1">
      <c r="B525" s="26">
        <v>43040</v>
      </c>
      <c r="C525" s="27">
        <v>58807</v>
      </c>
      <c r="D525" s="7">
        <v>518</v>
      </c>
      <c r="E525" s="28">
        <v>15767</v>
      </c>
      <c r="F525" s="280"/>
      <c r="G525" s="176"/>
      <c r="H525" s="176"/>
      <c r="I525" s="175">
        <v>0</v>
      </c>
      <c r="J525" s="176"/>
      <c r="K525" s="176"/>
      <c r="L525" s="7">
        <v>0</v>
      </c>
      <c r="M525" s="7">
        <v>0</v>
      </c>
      <c r="N525" s="7">
        <v>0</v>
      </c>
    </row>
    <row r="526" spans="2:14" ht="11.25" customHeight="1">
      <c r="B526" s="26">
        <v>43040</v>
      </c>
      <c r="C526" s="27">
        <v>58838</v>
      </c>
      <c r="D526" s="7">
        <v>519</v>
      </c>
      <c r="E526" s="28">
        <v>15798</v>
      </c>
      <c r="F526" s="280"/>
      <c r="G526" s="176"/>
      <c r="H526" s="176"/>
      <c r="I526" s="175">
        <v>0</v>
      </c>
      <c r="J526" s="176"/>
      <c r="K526" s="176"/>
      <c r="L526" s="7">
        <v>0</v>
      </c>
      <c r="M526" s="7">
        <v>0</v>
      </c>
      <c r="N526" s="7">
        <v>0</v>
      </c>
    </row>
    <row r="527" spans="2:14" ht="11.25" customHeight="1">
      <c r="B527" s="26">
        <v>43040</v>
      </c>
      <c r="C527" s="27">
        <v>58866</v>
      </c>
      <c r="D527" s="7">
        <v>520</v>
      </c>
      <c r="E527" s="28">
        <v>15826</v>
      </c>
      <c r="F527" s="280"/>
      <c r="G527" s="176"/>
      <c r="H527" s="176"/>
      <c r="I527" s="175">
        <v>0</v>
      </c>
      <c r="J527" s="176"/>
      <c r="K527" s="176"/>
      <c r="L527" s="7">
        <v>0</v>
      </c>
      <c r="M527" s="7">
        <v>0</v>
      </c>
      <c r="N527" s="7">
        <v>0</v>
      </c>
    </row>
    <row r="528" spans="2:14" ht="11.25" customHeight="1">
      <c r="B528" s="26">
        <v>43040</v>
      </c>
      <c r="C528" s="27">
        <v>58897</v>
      </c>
      <c r="D528" s="7">
        <v>521</v>
      </c>
      <c r="E528" s="28">
        <v>15857</v>
      </c>
      <c r="F528" s="280"/>
      <c r="G528" s="176"/>
      <c r="H528" s="176"/>
      <c r="I528" s="175">
        <v>0</v>
      </c>
      <c r="J528" s="176"/>
      <c r="K528" s="176"/>
      <c r="L528" s="7">
        <v>0</v>
      </c>
      <c r="M528" s="7">
        <v>0</v>
      </c>
      <c r="N528" s="7">
        <v>0</v>
      </c>
    </row>
    <row r="529" spans="2:14" ht="11.25" customHeight="1">
      <c r="B529" s="26">
        <v>43040</v>
      </c>
      <c r="C529" s="27">
        <v>58927</v>
      </c>
      <c r="D529" s="7">
        <v>522</v>
      </c>
      <c r="E529" s="28">
        <v>15887</v>
      </c>
      <c r="F529" s="280"/>
      <c r="G529" s="176"/>
      <c r="H529" s="176"/>
      <c r="I529" s="175">
        <v>0</v>
      </c>
      <c r="J529" s="176"/>
      <c r="K529" s="176"/>
      <c r="L529" s="7">
        <v>0</v>
      </c>
      <c r="M529" s="7">
        <v>0</v>
      </c>
      <c r="N529" s="7">
        <v>0</v>
      </c>
    </row>
    <row r="530" spans="2:14" ht="11.25" customHeight="1">
      <c r="B530" s="26">
        <v>43040</v>
      </c>
      <c r="C530" s="27">
        <v>58958</v>
      </c>
      <c r="D530" s="7">
        <v>523</v>
      </c>
      <c r="E530" s="28">
        <v>15918</v>
      </c>
      <c r="F530" s="280"/>
      <c r="G530" s="176"/>
      <c r="H530" s="176"/>
      <c r="I530" s="175">
        <v>0</v>
      </c>
      <c r="J530" s="176"/>
      <c r="K530" s="176"/>
      <c r="L530" s="7">
        <v>0</v>
      </c>
      <c r="M530" s="7">
        <v>0</v>
      </c>
      <c r="N530" s="7">
        <v>0</v>
      </c>
    </row>
    <row r="531" spans="2:14" ht="11.25" customHeight="1">
      <c r="B531" s="26">
        <v>43040</v>
      </c>
      <c r="C531" s="27">
        <v>58988</v>
      </c>
      <c r="D531" s="7">
        <v>524</v>
      </c>
      <c r="E531" s="28">
        <v>15948</v>
      </c>
      <c r="F531" s="280"/>
      <c r="G531" s="176"/>
      <c r="H531" s="176"/>
      <c r="I531" s="175">
        <v>0</v>
      </c>
      <c r="J531" s="176"/>
      <c r="K531" s="176"/>
      <c r="L531" s="7">
        <v>0</v>
      </c>
      <c r="M531" s="7">
        <v>0</v>
      </c>
      <c r="N531" s="7">
        <v>0</v>
      </c>
    </row>
    <row r="532" spans="2:14" ht="11.25" customHeight="1">
      <c r="B532" s="26">
        <v>43040</v>
      </c>
      <c r="C532" s="27">
        <v>59019</v>
      </c>
      <c r="D532" s="7">
        <v>525</v>
      </c>
      <c r="E532" s="28">
        <v>15979</v>
      </c>
      <c r="F532" s="280"/>
      <c r="G532" s="176"/>
      <c r="H532" s="176"/>
      <c r="I532" s="175">
        <v>0</v>
      </c>
      <c r="J532" s="176"/>
      <c r="K532" s="176"/>
      <c r="L532" s="7">
        <v>0</v>
      </c>
      <c r="M532" s="7">
        <v>0</v>
      </c>
      <c r="N532" s="7">
        <v>0</v>
      </c>
    </row>
    <row r="533" spans="2:14" ht="11.25" customHeight="1">
      <c r="B533" s="26">
        <v>43040</v>
      </c>
      <c r="C533" s="27">
        <v>59050</v>
      </c>
      <c r="D533" s="7">
        <v>526</v>
      </c>
      <c r="E533" s="28">
        <v>16010</v>
      </c>
      <c r="F533" s="280"/>
      <c r="G533" s="176"/>
      <c r="H533" s="176"/>
      <c r="I533" s="175">
        <v>0</v>
      </c>
      <c r="J533" s="176"/>
      <c r="K533" s="176"/>
      <c r="L533" s="7">
        <v>0</v>
      </c>
      <c r="M533" s="7">
        <v>0</v>
      </c>
      <c r="N533" s="7">
        <v>0</v>
      </c>
    </row>
    <row r="534" spans="2:14" ht="11.25" customHeight="1">
      <c r="B534" s="26">
        <v>43040</v>
      </c>
      <c r="C534" s="27">
        <v>59080</v>
      </c>
      <c r="D534" s="7">
        <v>527</v>
      </c>
      <c r="E534" s="28">
        <v>16040</v>
      </c>
      <c r="F534" s="280"/>
      <c r="G534" s="176"/>
      <c r="H534" s="176"/>
      <c r="I534" s="175">
        <v>0</v>
      </c>
      <c r="J534" s="176"/>
      <c r="K534" s="176"/>
      <c r="L534" s="7">
        <v>0</v>
      </c>
      <c r="M534" s="7">
        <v>0</v>
      </c>
      <c r="N534" s="7">
        <v>0</v>
      </c>
    </row>
    <row r="535" spans="2:14" ht="11.25" customHeight="1">
      <c r="B535" s="26">
        <v>43040</v>
      </c>
      <c r="C535" s="27">
        <v>59111</v>
      </c>
      <c r="D535" s="7">
        <v>528</v>
      </c>
      <c r="E535" s="28">
        <v>16071</v>
      </c>
      <c r="F535" s="280"/>
      <c r="G535" s="176"/>
      <c r="H535" s="176"/>
      <c r="I535" s="175">
        <v>0</v>
      </c>
      <c r="J535" s="176"/>
      <c r="K535" s="176"/>
      <c r="L535" s="7">
        <v>0</v>
      </c>
      <c r="M535" s="7">
        <v>0</v>
      </c>
      <c r="N535" s="7">
        <v>0</v>
      </c>
    </row>
    <row r="536" spans="2:14" ht="11.25" customHeight="1">
      <c r="B536" s="26">
        <v>43040</v>
      </c>
      <c r="C536" s="27">
        <v>59141</v>
      </c>
      <c r="D536" s="7">
        <v>529</v>
      </c>
      <c r="E536" s="28">
        <v>16101</v>
      </c>
      <c r="F536" s="280"/>
      <c r="G536" s="176"/>
      <c r="H536" s="176"/>
      <c r="I536" s="175">
        <v>0</v>
      </c>
      <c r="J536" s="176"/>
      <c r="K536" s="176"/>
      <c r="L536" s="7">
        <v>0</v>
      </c>
      <c r="M536" s="7">
        <v>0</v>
      </c>
      <c r="N536" s="7">
        <v>0</v>
      </c>
    </row>
    <row r="537" spans="2:14" ht="11.25" customHeight="1">
      <c r="B537" s="26">
        <v>43040</v>
      </c>
      <c r="C537" s="27">
        <v>59172</v>
      </c>
      <c r="D537" s="7">
        <v>530</v>
      </c>
      <c r="E537" s="28">
        <v>16132</v>
      </c>
      <c r="F537" s="280"/>
      <c r="G537" s="176"/>
      <c r="H537" s="176"/>
      <c r="I537" s="175">
        <v>0</v>
      </c>
      <c r="J537" s="176"/>
      <c r="K537" s="176"/>
      <c r="L537" s="7">
        <v>0</v>
      </c>
      <c r="M537" s="7">
        <v>0</v>
      </c>
      <c r="N537" s="7">
        <v>0</v>
      </c>
    </row>
    <row r="538" spans="2:14" ht="11.25" customHeight="1">
      <c r="B538" s="26">
        <v>43040</v>
      </c>
      <c r="C538" s="27">
        <v>59203</v>
      </c>
      <c r="D538" s="7">
        <v>531</v>
      </c>
      <c r="E538" s="28">
        <v>16163</v>
      </c>
      <c r="F538" s="280"/>
      <c r="G538" s="176"/>
      <c r="H538" s="176"/>
      <c r="I538" s="175">
        <v>0</v>
      </c>
      <c r="J538" s="176"/>
      <c r="K538" s="176"/>
      <c r="L538" s="7">
        <v>0</v>
      </c>
      <c r="M538" s="7">
        <v>0</v>
      </c>
      <c r="N538" s="7">
        <v>0</v>
      </c>
    </row>
    <row r="539" spans="2:14" ht="11.25" customHeight="1">
      <c r="B539" s="26">
        <v>43040</v>
      </c>
      <c r="C539" s="27">
        <v>59231</v>
      </c>
      <c r="D539" s="7">
        <v>532</v>
      </c>
      <c r="E539" s="28">
        <v>16191</v>
      </c>
      <c r="F539" s="280"/>
      <c r="G539" s="176"/>
      <c r="H539" s="176"/>
      <c r="I539" s="175">
        <v>0</v>
      </c>
      <c r="J539" s="176"/>
      <c r="K539" s="176"/>
      <c r="L539" s="7">
        <v>0</v>
      </c>
      <c r="M539" s="7">
        <v>0</v>
      </c>
      <c r="N539" s="7">
        <v>0</v>
      </c>
    </row>
    <row r="540" spans="2:14" ht="11.25" customHeight="1">
      <c r="B540" s="26">
        <v>43040</v>
      </c>
      <c r="C540" s="27">
        <v>59262</v>
      </c>
      <c r="D540" s="7">
        <v>533</v>
      </c>
      <c r="E540" s="28">
        <v>16222</v>
      </c>
      <c r="F540" s="280"/>
      <c r="G540" s="176"/>
      <c r="H540" s="176"/>
      <c r="I540" s="175">
        <v>0</v>
      </c>
      <c r="J540" s="176"/>
      <c r="K540" s="176"/>
      <c r="L540" s="7">
        <v>0</v>
      </c>
      <c r="M540" s="7">
        <v>0</v>
      </c>
      <c r="N540" s="7">
        <v>0</v>
      </c>
    </row>
    <row r="541" spans="2:14" ht="11.25" customHeight="1">
      <c r="B541" s="26">
        <v>43040</v>
      </c>
      <c r="C541" s="27">
        <v>59292</v>
      </c>
      <c r="D541" s="7">
        <v>534</v>
      </c>
      <c r="E541" s="28">
        <v>16252</v>
      </c>
      <c r="F541" s="280"/>
      <c r="G541" s="176"/>
      <c r="H541" s="176"/>
      <c r="I541" s="175">
        <v>0</v>
      </c>
      <c r="J541" s="176"/>
      <c r="K541" s="176"/>
      <c r="L541" s="7">
        <v>0</v>
      </c>
      <c r="M541" s="7">
        <v>0</v>
      </c>
      <c r="N541" s="7">
        <v>0</v>
      </c>
    </row>
    <row r="542" spans="2:14" ht="11.25" customHeight="1">
      <c r="B542" s="26">
        <v>43040</v>
      </c>
      <c r="C542" s="27">
        <v>59323</v>
      </c>
      <c r="D542" s="7">
        <v>535</v>
      </c>
      <c r="E542" s="28">
        <v>16283</v>
      </c>
      <c r="F542" s="280"/>
      <c r="G542" s="176"/>
      <c r="H542" s="176"/>
      <c r="I542" s="175">
        <v>0</v>
      </c>
      <c r="J542" s="176"/>
      <c r="K542" s="176"/>
      <c r="L542" s="7">
        <v>0</v>
      </c>
      <c r="M542" s="7">
        <v>0</v>
      </c>
      <c r="N542" s="7">
        <v>0</v>
      </c>
    </row>
    <row r="543" spans="2:14" ht="11.25" customHeight="1">
      <c r="B543" s="26">
        <v>43040</v>
      </c>
      <c r="C543" s="27">
        <v>59353</v>
      </c>
      <c r="D543" s="7">
        <v>536</v>
      </c>
      <c r="E543" s="28">
        <v>16313</v>
      </c>
      <c r="F543" s="280"/>
      <c r="G543" s="176"/>
      <c r="H543" s="176"/>
      <c r="I543" s="175">
        <v>0</v>
      </c>
      <c r="J543" s="176"/>
      <c r="K543" s="176"/>
      <c r="L543" s="7">
        <v>0</v>
      </c>
      <c r="M543" s="7">
        <v>0</v>
      </c>
      <c r="N543" s="7">
        <v>0</v>
      </c>
    </row>
    <row r="544" spans="2:14" ht="11.25" customHeight="1">
      <c r="B544" s="26">
        <v>43040</v>
      </c>
      <c r="C544" s="27">
        <v>59384</v>
      </c>
      <c r="D544" s="7">
        <v>537</v>
      </c>
      <c r="E544" s="28">
        <v>16344</v>
      </c>
      <c r="F544" s="280"/>
      <c r="G544" s="176"/>
      <c r="H544" s="176"/>
      <c r="I544" s="175">
        <v>0</v>
      </c>
      <c r="J544" s="176"/>
      <c r="K544" s="176"/>
      <c r="L544" s="7">
        <v>0</v>
      </c>
      <c r="M544" s="7">
        <v>0</v>
      </c>
      <c r="N544" s="7">
        <v>0</v>
      </c>
    </row>
    <row r="545" spans="2:14" ht="11.25" customHeight="1">
      <c r="B545" s="26">
        <v>43040</v>
      </c>
      <c r="C545" s="27">
        <v>59415</v>
      </c>
      <c r="D545" s="7">
        <v>538</v>
      </c>
      <c r="E545" s="28">
        <v>16375</v>
      </c>
      <c r="F545" s="280"/>
      <c r="G545" s="176"/>
      <c r="H545" s="176"/>
      <c r="I545" s="175">
        <v>0</v>
      </c>
      <c r="J545" s="176"/>
      <c r="K545" s="176"/>
      <c r="L545" s="7">
        <v>0</v>
      </c>
      <c r="M545" s="7">
        <v>0</v>
      </c>
      <c r="N545" s="7">
        <v>0</v>
      </c>
    </row>
    <row r="546" spans="2:14" ht="11.25" customHeight="1">
      <c r="B546" s="26">
        <v>43040</v>
      </c>
      <c r="C546" s="27">
        <v>59445</v>
      </c>
      <c r="D546" s="7">
        <v>539</v>
      </c>
      <c r="E546" s="28">
        <v>16405</v>
      </c>
      <c r="F546" s="280"/>
      <c r="G546" s="176"/>
      <c r="H546" s="176"/>
      <c r="I546" s="175">
        <v>0</v>
      </c>
      <c r="J546" s="176"/>
      <c r="K546" s="176"/>
      <c r="L546" s="7">
        <v>0</v>
      </c>
      <c r="M546" s="7">
        <v>0</v>
      </c>
      <c r="N546" s="7">
        <v>0</v>
      </c>
    </row>
    <row r="547" spans="2:14" ht="11.25" customHeight="1">
      <c r="B547" s="26">
        <v>43040</v>
      </c>
      <c r="C547" s="27">
        <v>59476</v>
      </c>
      <c r="D547" s="7">
        <v>540</v>
      </c>
      <c r="E547" s="28">
        <v>16436</v>
      </c>
      <c r="F547" s="280"/>
      <c r="G547" s="176"/>
      <c r="H547" s="176"/>
      <c r="I547" s="175">
        <v>0</v>
      </c>
      <c r="J547" s="176"/>
      <c r="K547" s="176"/>
      <c r="L547" s="7">
        <v>0</v>
      </c>
      <c r="M547" s="7">
        <v>0</v>
      </c>
      <c r="N547" s="7">
        <v>0</v>
      </c>
    </row>
    <row r="548" spans="2:14" ht="11.25" customHeight="1">
      <c r="B548" s="26">
        <v>43040</v>
      </c>
      <c r="C548" s="27">
        <v>59506</v>
      </c>
      <c r="D548" s="7">
        <v>541</v>
      </c>
      <c r="E548" s="28">
        <v>16466</v>
      </c>
      <c r="F548" s="280"/>
      <c r="G548" s="176"/>
      <c r="H548" s="176"/>
      <c r="I548" s="175">
        <v>0</v>
      </c>
      <c r="J548" s="176"/>
      <c r="K548" s="176"/>
      <c r="L548" s="7">
        <v>0</v>
      </c>
      <c r="M548" s="7">
        <v>0</v>
      </c>
      <c r="N548" s="7">
        <v>0</v>
      </c>
    </row>
    <row r="549" spans="2:14" ht="11.25" customHeight="1">
      <c r="B549" s="26">
        <v>43040</v>
      </c>
      <c r="C549" s="27">
        <v>59537</v>
      </c>
      <c r="D549" s="7">
        <v>542</v>
      </c>
      <c r="E549" s="28">
        <v>16497</v>
      </c>
      <c r="F549" s="280"/>
      <c r="G549" s="176"/>
      <c r="H549" s="176"/>
      <c r="I549" s="175">
        <v>0</v>
      </c>
      <c r="J549" s="176"/>
      <c r="K549" s="176"/>
      <c r="L549" s="7">
        <v>0</v>
      </c>
      <c r="M549" s="7">
        <v>0</v>
      </c>
      <c r="N549" s="7">
        <v>0</v>
      </c>
    </row>
    <row r="550" spans="2:14" ht="11.25" customHeight="1">
      <c r="B550" s="26">
        <v>43040</v>
      </c>
      <c r="C550" s="27">
        <v>59568</v>
      </c>
      <c r="D550" s="7">
        <v>543</v>
      </c>
      <c r="E550" s="28">
        <v>16528</v>
      </c>
      <c r="F550" s="280"/>
      <c r="G550" s="176"/>
      <c r="H550" s="176"/>
      <c r="I550" s="175">
        <v>0</v>
      </c>
      <c r="J550" s="176"/>
      <c r="K550" s="176"/>
      <c r="L550" s="7">
        <v>0</v>
      </c>
      <c r="M550" s="7">
        <v>0</v>
      </c>
      <c r="N550" s="7">
        <v>0</v>
      </c>
    </row>
    <row r="551" spans="2:14" ht="11.25" customHeight="1">
      <c r="B551" s="26">
        <v>43040</v>
      </c>
      <c r="C551" s="27">
        <v>59596</v>
      </c>
      <c r="D551" s="7">
        <v>544</v>
      </c>
      <c r="E551" s="28">
        <v>16556</v>
      </c>
      <c r="F551" s="280"/>
      <c r="G551" s="176"/>
      <c r="H551" s="176"/>
      <c r="I551" s="175">
        <v>0</v>
      </c>
      <c r="J551" s="176"/>
      <c r="K551" s="176"/>
      <c r="L551" s="7">
        <v>0</v>
      </c>
      <c r="M551" s="7">
        <v>0</v>
      </c>
      <c r="N551" s="7">
        <v>0</v>
      </c>
    </row>
    <row r="552" spans="2:14" ht="11.25" customHeight="1">
      <c r="B552" s="26">
        <v>43040</v>
      </c>
      <c r="C552" s="27">
        <v>59627</v>
      </c>
      <c r="D552" s="7">
        <v>545</v>
      </c>
      <c r="E552" s="28">
        <v>16587</v>
      </c>
      <c r="F552" s="280"/>
      <c r="G552" s="176"/>
      <c r="H552" s="176"/>
      <c r="I552" s="175">
        <v>0</v>
      </c>
      <c r="J552" s="176"/>
      <c r="K552" s="176"/>
      <c r="L552" s="7">
        <v>0</v>
      </c>
      <c r="M552" s="7">
        <v>0</v>
      </c>
      <c r="N552" s="7">
        <v>0</v>
      </c>
    </row>
    <row r="553" spans="2:14" ht="11.25" customHeight="1">
      <c r="B553" s="26">
        <v>43040</v>
      </c>
      <c r="C553" s="27">
        <v>59657</v>
      </c>
      <c r="D553" s="7">
        <v>546</v>
      </c>
      <c r="E553" s="28">
        <v>16617</v>
      </c>
      <c r="F553" s="280"/>
      <c r="G553" s="176"/>
      <c r="H553" s="176"/>
      <c r="I553" s="175">
        <v>0</v>
      </c>
      <c r="J553" s="176"/>
      <c r="K553" s="176"/>
      <c r="L553" s="7">
        <v>0</v>
      </c>
      <c r="M553" s="7">
        <v>0</v>
      </c>
      <c r="N553" s="7">
        <v>0</v>
      </c>
    </row>
    <row r="554" spans="2:14" ht="11.25" customHeight="1">
      <c r="B554" s="26">
        <v>43040</v>
      </c>
      <c r="C554" s="27">
        <v>59688</v>
      </c>
      <c r="D554" s="7">
        <v>547</v>
      </c>
      <c r="E554" s="28">
        <v>16648</v>
      </c>
      <c r="F554" s="280"/>
      <c r="G554" s="176"/>
      <c r="H554" s="176"/>
      <c r="I554" s="175">
        <v>0</v>
      </c>
      <c r="J554" s="176"/>
      <c r="K554" s="176"/>
      <c r="L554" s="7">
        <v>0</v>
      </c>
      <c r="M554" s="7">
        <v>0</v>
      </c>
      <c r="N554" s="7">
        <v>0</v>
      </c>
    </row>
    <row r="555" spans="2:14" ht="11.25" customHeight="1">
      <c r="B555" s="26">
        <v>43040</v>
      </c>
      <c r="C555" s="27">
        <v>59718</v>
      </c>
      <c r="D555" s="7">
        <v>548</v>
      </c>
      <c r="E555" s="28">
        <v>16678</v>
      </c>
      <c r="F555" s="280"/>
      <c r="G555" s="176"/>
      <c r="H555" s="176"/>
      <c r="I555" s="175">
        <v>0</v>
      </c>
      <c r="J555" s="176"/>
      <c r="K555" s="176"/>
      <c r="L555" s="7">
        <v>0</v>
      </c>
      <c r="M555" s="7">
        <v>0</v>
      </c>
      <c r="N555" s="7">
        <v>0</v>
      </c>
    </row>
    <row r="556" spans="2:14" ht="11.25" customHeight="1">
      <c r="B556" s="26">
        <v>43040</v>
      </c>
      <c r="C556" s="27">
        <v>59749</v>
      </c>
      <c r="D556" s="7">
        <v>549</v>
      </c>
      <c r="E556" s="28">
        <v>16709</v>
      </c>
      <c r="F556" s="280"/>
      <c r="G556" s="176"/>
      <c r="H556" s="176"/>
      <c r="I556" s="175">
        <v>0</v>
      </c>
      <c r="J556" s="176"/>
      <c r="K556" s="176"/>
      <c r="L556" s="7">
        <v>0</v>
      </c>
      <c r="M556" s="7">
        <v>0</v>
      </c>
      <c r="N556" s="7">
        <v>0</v>
      </c>
    </row>
    <row r="557" spans="2:14" ht="11.25" customHeight="1">
      <c r="B557" s="26">
        <v>43040</v>
      </c>
      <c r="C557" s="27">
        <v>59780</v>
      </c>
      <c r="D557" s="7">
        <v>550</v>
      </c>
      <c r="E557" s="28">
        <v>16740</v>
      </c>
      <c r="F557" s="280"/>
      <c r="G557" s="176"/>
      <c r="H557" s="176"/>
      <c r="I557" s="175">
        <v>0</v>
      </c>
      <c r="J557" s="176"/>
      <c r="K557" s="176"/>
      <c r="L557" s="7">
        <v>0</v>
      </c>
      <c r="M557" s="7">
        <v>0</v>
      </c>
      <c r="N557" s="7">
        <v>0</v>
      </c>
    </row>
    <row r="558" spans="2:14" ht="11.25" customHeight="1">
      <c r="B558" s="26">
        <v>43040</v>
      </c>
      <c r="C558" s="27">
        <v>59810</v>
      </c>
      <c r="D558" s="7">
        <v>551</v>
      </c>
      <c r="E558" s="28">
        <v>16770</v>
      </c>
      <c r="F558" s="280"/>
      <c r="G558" s="176"/>
      <c r="H558" s="176"/>
      <c r="I558" s="175">
        <v>0</v>
      </c>
      <c r="J558" s="176"/>
      <c r="K558" s="176"/>
      <c r="L558" s="7">
        <v>0</v>
      </c>
      <c r="M558" s="7">
        <v>0</v>
      </c>
      <c r="N558" s="7">
        <v>0</v>
      </c>
    </row>
    <row r="559" spans="2:14" ht="11.25" customHeight="1">
      <c r="B559" s="26">
        <v>43040</v>
      </c>
      <c r="C559" s="27">
        <v>59841</v>
      </c>
      <c r="D559" s="7">
        <v>552</v>
      </c>
      <c r="E559" s="28">
        <v>16801</v>
      </c>
      <c r="F559" s="280"/>
      <c r="G559" s="176"/>
      <c r="H559" s="176"/>
      <c r="I559" s="175">
        <v>0</v>
      </c>
      <c r="J559" s="176"/>
      <c r="K559" s="176"/>
      <c r="L559" s="7">
        <v>0</v>
      </c>
      <c r="M559" s="7">
        <v>0</v>
      </c>
      <c r="N559" s="7">
        <v>0</v>
      </c>
    </row>
    <row r="560" spans="2:14" ht="11.25" customHeight="1">
      <c r="B560" s="26">
        <v>43040</v>
      </c>
      <c r="C560" s="27">
        <v>59871</v>
      </c>
      <c r="D560" s="7">
        <v>553</v>
      </c>
      <c r="E560" s="28">
        <v>16831</v>
      </c>
      <c r="F560" s="280"/>
      <c r="G560" s="176"/>
      <c r="H560" s="176"/>
      <c r="I560" s="175">
        <v>0</v>
      </c>
      <c r="J560" s="176"/>
      <c r="K560" s="176"/>
      <c r="L560" s="7">
        <v>0</v>
      </c>
      <c r="M560" s="7">
        <v>0</v>
      </c>
      <c r="N560" s="7">
        <v>0</v>
      </c>
    </row>
    <row r="561" spans="2:14" ht="11.25" customHeight="1">
      <c r="B561" s="26">
        <v>43040</v>
      </c>
      <c r="C561" s="27">
        <v>59902</v>
      </c>
      <c r="D561" s="7">
        <v>554</v>
      </c>
      <c r="E561" s="28">
        <v>16862</v>
      </c>
      <c r="F561" s="280"/>
      <c r="G561" s="176"/>
      <c r="H561" s="176"/>
      <c r="I561" s="175">
        <v>0</v>
      </c>
      <c r="J561" s="176"/>
      <c r="K561" s="176"/>
      <c r="L561" s="7">
        <v>0</v>
      </c>
      <c r="M561" s="7">
        <v>0</v>
      </c>
      <c r="N561" s="7">
        <v>0</v>
      </c>
    </row>
    <row r="562" spans="2:14" ht="11.25" customHeight="1">
      <c r="B562" s="26">
        <v>43040</v>
      </c>
      <c r="C562" s="27">
        <v>59933</v>
      </c>
      <c r="D562" s="7">
        <v>555</v>
      </c>
      <c r="E562" s="28">
        <v>16893</v>
      </c>
      <c r="F562" s="280"/>
      <c r="G562" s="176"/>
      <c r="H562" s="176"/>
      <c r="I562" s="175">
        <v>0</v>
      </c>
      <c r="J562" s="176"/>
      <c r="K562" s="176"/>
      <c r="L562" s="7">
        <v>0</v>
      </c>
      <c r="M562" s="7">
        <v>0</v>
      </c>
      <c r="N562" s="7">
        <v>0</v>
      </c>
    </row>
    <row r="563" spans="2:14" ht="11.25" customHeight="1">
      <c r="B563" s="26"/>
      <c r="C563" s="27">
        <v>43070</v>
      </c>
      <c r="D563" s="7">
        <v>1</v>
      </c>
      <c r="E563" s="28"/>
      <c r="F563" s="280">
        <v>1000000000</v>
      </c>
      <c r="G563" s="176"/>
      <c r="H563" s="176"/>
      <c r="I563" s="175"/>
      <c r="J563" s="176"/>
      <c r="K563" s="176"/>
      <c r="L563" s="7"/>
      <c r="M563" s="7"/>
      <c r="N563" s="7"/>
    </row>
    <row r="564" spans="2:14" ht="11.25" customHeight="1">
      <c r="B564" s="26"/>
      <c r="C564" s="27">
        <v>43101</v>
      </c>
      <c r="D564" s="7">
        <v>2</v>
      </c>
      <c r="E564" s="28"/>
      <c r="F564" s="280">
        <v>1000000000</v>
      </c>
      <c r="G564" s="176"/>
      <c r="H564" s="176"/>
      <c r="I564" s="175"/>
      <c r="J564" s="176"/>
      <c r="K564" s="176"/>
      <c r="L564" s="7"/>
      <c r="M564" s="7"/>
      <c r="N564" s="7"/>
    </row>
    <row r="565" spans="2:14" ht="11.25" customHeight="1">
      <c r="B565" s="26"/>
      <c r="C565" s="27">
        <v>43132</v>
      </c>
      <c r="D565" s="7">
        <v>3</v>
      </c>
      <c r="E565" s="28"/>
      <c r="F565" s="280">
        <v>1000000000</v>
      </c>
      <c r="G565" s="176"/>
      <c r="H565" s="176"/>
      <c r="I565" s="175"/>
      <c r="J565" s="176"/>
      <c r="K565" s="176"/>
      <c r="L565" s="7"/>
      <c r="M565" s="7"/>
      <c r="N565" s="7"/>
    </row>
    <row r="566" spans="2:14" ht="11.25" customHeight="1">
      <c r="B566" s="26"/>
      <c r="C566" s="27">
        <v>43160</v>
      </c>
      <c r="D566" s="7">
        <v>4</v>
      </c>
      <c r="E566" s="28"/>
      <c r="F566" s="280">
        <v>1000000000</v>
      </c>
      <c r="G566" s="176"/>
      <c r="H566" s="176"/>
      <c r="I566" s="175"/>
      <c r="J566" s="176"/>
      <c r="K566" s="176"/>
      <c r="L566" s="7"/>
      <c r="M566" s="7"/>
      <c r="N566" s="7"/>
    </row>
    <row r="567" spans="2:14" ht="11.25" customHeight="1">
      <c r="B567" s="26"/>
      <c r="C567" s="27">
        <v>43191</v>
      </c>
      <c r="D567" s="7">
        <v>5</v>
      </c>
      <c r="E567" s="28"/>
      <c r="F567" s="280">
        <v>1000000000</v>
      </c>
      <c r="G567" s="176"/>
      <c r="H567" s="176"/>
      <c r="I567" s="175"/>
      <c r="J567" s="176"/>
      <c r="K567" s="176"/>
      <c r="L567" s="7"/>
      <c r="M567" s="7"/>
      <c r="N567" s="7"/>
    </row>
    <row r="568" spans="2:14" ht="11.25" customHeight="1">
      <c r="B568" s="26"/>
      <c r="C568" s="27">
        <v>43221</v>
      </c>
      <c r="D568" s="7">
        <v>6</v>
      </c>
      <c r="E568" s="28"/>
      <c r="F568" s="280">
        <v>1000000000</v>
      </c>
      <c r="G568" s="176"/>
      <c r="H568" s="176"/>
      <c r="I568" s="175"/>
      <c r="J568" s="176"/>
      <c r="K568" s="176"/>
      <c r="L568" s="7"/>
      <c r="M568" s="7"/>
      <c r="N568" s="7"/>
    </row>
    <row r="569" spans="2:14" ht="11.25" customHeight="1">
      <c r="B569" s="26"/>
      <c r="C569" s="27">
        <v>43252</v>
      </c>
      <c r="D569" s="7">
        <v>7</v>
      </c>
      <c r="E569" s="28"/>
      <c r="F569" s="280">
        <v>1000000000</v>
      </c>
      <c r="G569" s="176"/>
      <c r="H569" s="176"/>
      <c r="I569" s="175"/>
      <c r="J569" s="176"/>
      <c r="K569" s="176"/>
      <c r="L569" s="7"/>
      <c r="M569" s="7"/>
      <c r="N569" s="7"/>
    </row>
    <row r="570" spans="2:14" ht="11.25" customHeight="1">
      <c r="B570" s="26"/>
      <c r="C570" s="27">
        <v>43282</v>
      </c>
      <c r="D570" s="7">
        <v>8</v>
      </c>
      <c r="E570" s="28"/>
      <c r="F570" s="280">
        <v>1000000000</v>
      </c>
      <c r="G570" s="176"/>
      <c r="H570" s="176"/>
      <c r="I570" s="175"/>
      <c r="J570" s="176"/>
      <c r="K570" s="176"/>
      <c r="L570" s="7"/>
      <c r="M570" s="7"/>
      <c r="N570" s="7"/>
    </row>
    <row r="571" spans="2:14" ht="11.25" customHeight="1">
      <c r="B571" s="26"/>
      <c r="C571" s="27">
        <v>43313</v>
      </c>
      <c r="D571" s="7">
        <v>9</v>
      </c>
      <c r="E571" s="28"/>
      <c r="F571" s="280">
        <v>1000000000</v>
      </c>
      <c r="G571" s="176"/>
      <c r="H571" s="176"/>
      <c r="I571" s="175"/>
      <c r="J571" s="176"/>
      <c r="K571" s="176"/>
      <c r="L571" s="7"/>
      <c r="M571" s="7"/>
      <c r="N571" s="7"/>
    </row>
    <row r="572" spans="2:14" ht="11.25" customHeight="1">
      <c r="B572" s="26"/>
      <c r="C572" s="27">
        <v>43344</v>
      </c>
      <c r="D572" s="7">
        <v>10</v>
      </c>
      <c r="E572" s="28"/>
      <c r="F572" s="280">
        <v>1000000000</v>
      </c>
      <c r="G572" s="176"/>
      <c r="H572" s="176"/>
      <c r="I572" s="175"/>
      <c r="J572" s="176"/>
      <c r="K572" s="176"/>
      <c r="L572" s="7"/>
      <c r="M572" s="7"/>
      <c r="N572" s="7"/>
    </row>
    <row r="573" spans="2:14" ht="11.25" customHeight="1">
      <c r="B573" s="26"/>
      <c r="C573" s="27">
        <v>43374</v>
      </c>
      <c r="D573" s="7">
        <v>11</v>
      </c>
      <c r="E573" s="28"/>
      <c r="F573" s="280">
        <v>1000000000</v>
      </c>
      <c r="G573" s="176"/>
      <c r="H573" s="176"/>
      <c r="I573" s="175"/>
      <c r="J573" s="176"/>
      <c r="K573" s="176"/>
      <c r="L573" s="7"/>
      <c r="M573" s="7"/>
      <c r="N573" s="7"/>
    </row>
    <row r="574" spans="2:14" ht="11.25" customHeight="1">
      <c r="B574" s="26"/>
      <c r="C574" s="27">
        <v>43405</v>
      </c>
      <c r="D574" s="7">
        <v>12</v>
      </c>
      <c r="E574" s="28"/>
      <c r="F574" s="280">
        <v>1000000000</v>
      </c>
      <c r="G574" s="176"/>
      <c r="H574" s="176"/>
      <c r="I574" s="175"/>
      <c r="J574" s="176"/>
      <c r="K574" s="176"/>
      <c r="L574" s="7"/>
      <c r="M574" s="7"/>
      <c r="N574" s="7"/>
    </row>
    <row r="575" spans="2:14" ht="11.25" customHeight="1">
      <c r="B575" s="26"/>
      <c r="C575" s="27">
        <v>43435</v>
      </c>
      <c r="D575" s="7">
        <v>13</v>
      </c>
      <c r="E575" s="28"/>
      <c r="F575" s="280">
        <v>1000000000</v>
      </c>
      <c r="G575" s="176"/>
      <c r="H575" s="176"/>
      <c r="I575" s="175"/>
      <c r="J575" s="176"/>
      <c r="K575" s="176"/>
      <c r="L575" s="7"/>
      <c r="M575" s="7"/>
      <c r="N575" s="7"/>
    </row>
    <row r="576" spans="2:14" ht="11.25" customHeight="1">
      <c r="B576" s="26"/>
      <c r="C576" s="27">
        <v>43466</v>
      </c>
      <c r="D576" s="7">
        <v>14</v>
      </c>
      <c r="E576" s="28"/>
      <c r="F576" s="280">
        <v>1000000000</v>
      </c>
      <c r="G576" s="176"/>
      <c r="H576" s="176"/>
      <c r="I576" s="175"/>
      <c r="J576" s="176"/>
      <c r="K576" s="176"/>
      <c r="L576" s="7"/>
      <c r="M576" s="7"/>
      <c r="N576" s="7"/>
    </row>
    <row r="577" spans="2:14" ht="11.25" customHeight="1">
      <c r="B577" s="26"/>
      <c r="C577" s="27">
        <v>43497</v>
      </c>
      <c r="D577" s="7">
        <v>15</v>
      </c>
      <c r="E577" s="28"/>
      <c r="F577" s="280">
        <v>1000000000</v>
      </c>
      <c r="G577" s="176"/>
      <c r="H577" s="176"/>
      <c r="I577" s="175"/>
      <c r="J577" s="176"/>
      <c r="K577" s="176"/>
      <c r="L577" s="7"/>
      <c r="M577" s="7"/>
      <c r="N577" s="7"/>
    </row>
    <row r="578" spans="2:14" ht="11.25" customHeight="1">
      <c r="B578" s="26"/>
      <c r="C578" s="27">
        <v>43525</v>
      </c>
      <c r="D578" s="7">
        <v>16</v>
      </c>
      <c r="E578" s="28"/>
      <c r="F578" s="280">
        <v>1000000000</v>
      </c>
      <c r="G578" s="176"/>
      <c r="H578" s="176"/>
      <c r="I578" s="175"/>
      <c r="J578" s="176"/>
      <c r="K578" s="176"/>
      <c r="L578" s="7"/>
      <c r="M578" s="7"/>
      <c r="N578" s="7"/>
    </row>
    <row r="579" spans="2:14" ht="11.25" customHeight="1">
      <c r="B579" s="26"/>
      <c r="C579" s="27">
        <v>43556</v>
      </c>
      <c r="D579" s="7">
        <v>17</v>
      </c>
      <c r="E579" s="28"/>
      <c r="F579" s="280">
        <v>1000000000</v>
      </c>
      <c r="G579" s="176"/>
      <c r="H579" s="176"/>
      <c r="I579" s="175"/>
      <c r="J579" s="176"/>
      <c r="K579" s="176"/>
      <c r="L579" s="7"/>
      <c r="M579" s="7"/>
      <c r="N579" s="7"/>
    </row>
    <row r="580" spans="2:14" ht="11.25" customHeight="1">
      <c r="B580" s="26"/>
      <c r="C580" s="27">
        <v>43586</v>
      </c>
      <c r="D580" s="7">
        <v>18</v>
      </c>
      <c r="E580" s="28"/>
      <c r="F580" s="280">
        <v>1000000000</v>
      </c>
      <c r="G580" s="176"/>
      <c r="H580" s="176"/>
      <c r="I580" s="175"/>
      <c r="J580" s="176"/>
      <c r="K580" s="176"/>
      <c r="L580" s="7"/>
      <c r="M580" s="7"/>
      <c r="N580" s="7"/>
    </row>
    <row r="581" spans="2:14" ht="11.25" customHeight="1">
      <c r="B581" s="26"/>
      <c r="C581" s="27">
        <v>43617</v>
      </c>
      <c r="D581" s="7">
        <v>19</v>
      </c>
      <c r="E581" s="28"/>
      <c r="F581" s="280">
        <v>1000000000</v>
      </c>
      <c r="G581" s="176"/>
      <c r="H581" s="176"/>
      <c r="I581" s="175"/>
      <c r="J581" s="176"/>
      <c r="K581" s="176"/>
      <c r="L581" s="7"/>
      <c r="M581" s="7"/>
      <c r="N581" s="7"/>
    </row>
    <row r="582" spans="2:14" ht="11.25" customHeight="1">
      <c r="B582" s="26"/>
      <c r="C582" s="27">
        <v>43647</v>
      </c>
      <c r="D582" s="7">
        <v>20</v>
      </c>
      <c r="E582" s="28"/>
      <c r="F582" s="280">
        <v>1000000000</v>
      </c>
      <c r="G582" s="176"/>
      <c r="H582" s="176"/>
      <c r="I582" s="175"/>
      <c r="J582" s="176"/>
      <c r="K582" s="176"/>
      <c r="L582" s="7"/>
      <c r="M582" s="7"/>
      <c r="N582" s="7"/>
    </row>
    <row r="583" spans="2:14" ht="11.25" customHeight="1">
      <c r="B583" s="26"/>
      <c r="C583" s="27">
        <v>43678</v>
      </c>
      <c r="D583" s="7">
        <v>21</v>
      </c>
      <c r="E583" s="28"/>
      <c r="F583" s="280">
        <v>1000000000</v>
      </c>
      <c r="G583" s="176"/>
      <c r="H583" s="176"/>
      <c r="I583" s="175"/>
      <c r="J583" s="176"/>
      <c r="K583" s="176"/>
      <c r="L583" s="7"/>
      <c r="M583" s="7"/>
      <c r="N583" s="7"/>
    </row>
    <row r="584" spans="2:14" ht="11.25" customHeight="1">
      <c r="B584" s="26"/>
      <c r="C584" s="27">
        <v>43709</v>
      </c>
      <c r="D584" s="7">
        <v>22</v>
      </c>
      <c r="E584" s="28"/>
      <c r="F584" s="280">
        <v>1000000000</v>
      </c>
      <c r="G584" s="176"/>
      <c r="H584" s="176"/>
      <c r="I584" s="175"/>
      <c r="J584" s="176"/>
      <c r="K584" s="176"/>
      <c r="L584" s="7"/>
      <c r="M584" s="7"/>
      <c r="N584" s="7"/>
    </row>
    <row r="585" spans="2:14" ht="11.25" customHeight="1">
      <c r="B585" s="26"/>
      <c r="C585" s="27">
        <v>43739</v>
      </c>
      <c r="D585" s="7">
        <v>23</v>
      </c>
      <c r="E585" s="28"/>
      <c r="F585" s="280">
        <v>1000000000</v>
      </c>
      <c r="G585" s="176"/>
      <c r="H585" s="176"/>
      <c r="I585" s="175"/>
      <c r="J585" s="176"/>
      <c r="K585" s="176"/>
      <c r="L585" s="7"/>
      <c r="M585" s="7"/>
      <c r="N585" s="7"/>
    </row>
    <row r="586" spans="2:14" ht="11.25" customHeight="1">
      <c r="B586" s="26"/>
      <c r="C586" s="27">
        <v>43770</v>
      </c>
      <c r="D586" s="7">
        <v>24</v>
      </c>
      <c r="E586" s="28"/>
      <c r="F586" s="280">
        <v>1000000000</v>
      </c>
      <c r="G586" s="176"/>
      <c r="H586" s="176"/>
      <c r="I586" s="175"/>
      <c r="J586" s="176"/>
      <c r="K586" s="176"/>
      <c r="L586" s="7"/>
      <c r="M586" s="7"/>
      <c r="N586" s="7"/>
    </row>
    <row r="587" spans="2:14" ht="11.25" customHeight="1">
      <c r="B587" s="26"/>
      <c r="C587" s="27">
        <v>43800</v>
      </c>
      <c r="D587" s="7">
        <v>25</v>
      </c>
      <c r="E587" s="28"/>
      <c r="F587" s="280">
        <v>1000000000</v>
      </c>
      <c r="G587" s="176"/>
      <c r="H587" s="176"/>
      <c r="I587" s="175"/>
      <c r="J587" s="176"/>
      <c r="K587" s="176"/>
      <c r="L587" s="7"/>
      <c r="M587" s="7"/>
      <c r="N587" s="7"/>
    </row>
    <row r="588" spans="2:14" ht="11.25" customHeight="1">
      <c r="B588" s="26"/>
      <c r="C588" s="27">
        <v>43831</v>
      </c>
      <c r="D588" s="7">
        <v>26</v>
      </c>
      <c r="E588" s="28"/>
      <c r="F588" s="280">
        <v>1000000000</v>
      </c>
      <c r="G588" s="176"/>
      <c r="H588" s="176"/>
      <c r="I588" s="175"/>
      <c r="J588" s="176"/>
      <c r="K588" s="176"/>
      <c r="L588" s="7"/>
      <c r="M588" s="7"/>
      <c r="N588" s="7"/>
    </row>
    <row r="589" spans="2:14" ht="11.25" customHeight="1">
      <c r="B589" s="26"/>
      <c r="C589" s="27">
        <v>43862</v>
      </c>
      <c r="D589" s="7">
        <v>27</v>
      </c>
      <c r="E589" s="28"/>
      <c r="F589" s="280">
        <v>1000000000</v>
      </c>
      <c r="G589" s="176"/>
      <c r="H589" s="176"/>
      <c r="I589" s="175"/>
      <c r="J589" s="176"/>
      <c r="K589" s="176"/>
      <c r="L589" s="7"/>
      <c r="M589" s="7"/>
      <c r="N589" s="7"/>
    </row>
    <row r="590" spans="2:14" ht="11.25" customHeight="1">
      <c r="B590" s="26"/>
      <c r="C590" s="27">
        <v>43891</v>
      </c>
      <c r="D590" s="7">
        <v>28</v>
      </c>
      <c r="E590" s="28"/>
      <c r="F590" s="280">
        <v>1000000000</v>
      </c>
      <c r="G590" s="176"/>
      <c r="H590" s="176"/>
      <c r="I590" s="175"/>
      <c r="J590" s="176"/>
      <c r="K590" s="176"/>
      <c r="L590" s="7"/>
      <c r="M590" s="7"/>
      <c r="N590" s="7"/>
    </row>
    <row r="591" spans="2:14" ht="11.25" customHeight="1">
      <c r="B591" s="26"/>
      <c r="C591" s="27">
        <v>43922</v>
      </c>
      <c r="D591" s="7">
        <v>29</v>
      </c>
      <c r="E591" s="28"/>
      <c r="F591" s="280">
        <v>1000000000</v>
      </c>
      <c r="G591" s="176"/>
      <c r="H591" s="176"/>
      <c r="I591" s="175"/>
      <c r="J591" s="176"/>
      <c r="K591" s="176"/>
      <c r="L591" s="7"/>
      <c r="M591" s="7"/>
      <c r="N591" s="7"/>
    </row>
    <row r="592" spans="2:14" ht="11.25" customHeight="1">
      <c r="B592" s="26"/>
      <c r="C592" s="27">
        <v>43952</v>
      </c>
      <c r="D592" s="7">
        <v>30</v>
      </c>
      <c r="E592" s="28"/>
      <c r="F592" s="280">
        <v>1000000000</v>
      </c>
      <c r="G592" s="176"/>
      <c r="H592" s="176"/>
      <c r="I592" s="175"/>
      <c r="J592" s="176"/>
      <c r="K592" s="176"/>
      <c r="L592" s="7"/>
      <c r="M592" s="7"/>
      <c r="N592" s="7"/>
    </row>
    <row r="593" spans="2:14" ht="11.25" customHeight="1">
      <c r="B593" s="26"/>
      <c r="C593" s="27">
        <v>43983</v>
      </c>
      <c r="D593" s="7">
        <v>31</v>
      </c>
      <c r="E593" s="28"/>
      <c r="F593" s="280">
        <v>1000000000</v>
      </c>
      <c r="G593" s="176"/>
      <c r="H593" s="176"/>
      <c r="I593" s="175"/>
      <c r="J593" s="176"/>
      <c r="K593" s="176"/>
      <c r="L593" s="7"/>
      <c r="M593" s="7"/>
      <c r="N593" s="7"/>
    </row>
    <row r="594" spans="2:14" ht="11.25" customHeight="1">
      <c r="B594" s="26"/>
      <c r="C594" s="27">
        <v>44013</v>
      </c>
      <c r="D594" s="7">
        <v>32</v>
      </c>
      <c r="E594" s="28"/>
      <c r="F594" s="280">
        <v>1000000000</v>
      </c>
      <c r="G594" s="176"/>
      <c r="H594" s="176"/>
      <c r="I594" s="175"/>
      <c r="J594" s="176"/>
      <c r="K594" s="176"/>
      <c r="L594" s="7"/>
      <c r="M594" s="7"/>
      <c r="N594" s="7"/>
    </row>
    <row r="595" spans="2:14" ht="11.25" customHeight="1">
      <c r="B595" s="26"/>
      <c r="C595" s="27">
        <v>44044</v>
      </c>
      <c r="D595" s="7">
        <v>33</v>
      </c>
      <c r="E595" s="28"/>
      <c r="F595" s="280">
        <v>1000000000</v>
      </c>
      <c r="G595" s="176"/>
      <c r="H595" s="176"/>
      <c r="I595" s="175"/>
      <c r="J595" s="176"/>
      <c r="K595" s="176"/>
      <c r="L595" s="7"/>
      <c r="M595" s="7"/>
      <c r="N595" s="7"/>
    </row>
    <row r="596" spans="2:14" ht="11.25" customHeight="1">
      <c r="B596" s="26"/>
      <c r="C596" s="27">
        <v>44075</v>
      </c>
      <c r="D596" s="7">
        <v>34</v>
      </c>
      <c r="E596" s="28"/>
      <c r="F596" s="280">
        <v>1000000000</v>
      </c>
      <c r="G596" s="176"/>
      <c r="H596" s="176"/>
      <c r="I596" s="175"/>
      <c r="J596" s="176"/>
      <c r="K596" s="176"/>
      <c r="L596" s="7"/>
      <c r="M596" s="7"/>
      <c r="N596" s="7"/>
    </row>
    <row r="597" spans="2:14" ht="11.25" customHeight="1">
      <c r="B597" s="26"/>
      <c r="C597" s="27">
        <v>44105</v>
      </c>
      <c r="D597" s="7">
        <v>35</v>
      </c>
      <c r="E597" s="28"/>
      <c r="F597" s="280">
        <v>1000000000</v>
      </c>
      <c r="G597" s="176"/>
      <c r="H597" s="176"/>
      <c r="I597" s="175"/>
      <c r="J597" s="176"/>
      <c r="K597" s="176"/>
      <c r="L597" s="7"/>
      <c r="M597" s="7"/>
      <c r="N597" s="7"/>
    </row>
    <row r="598" spans="2:14" ht="11.25" customHeight="1">
      <c r="B598" s="26"/>
      <c r="C598" s="27">
        <v>44136</v>
      </c>
      <c r="D598" s="7">
        <v>36</v>
      </c>
      <c r="E598" s="28"/>
      <c r="F598" s="280">
        <v>1000000000</v>
      </c>
      <c r="G598" s="176"/>
      <c r="H598" s="176"/>
      <c r="I598" s="175"/>
      <c r="J598" s="176"/>
      <c r="K598" s="176"/>
      <c r="L598" s="7"/>
      <c r="M598" s="7"/>
      <c r="N598" s="7"/>
    </row>
    <row r="599" spans="2:14" ht="11.25" customHeight="1">
      <c r="B599" s="26"/>
      <c r="C599" s="27">
        <v>44166</v>
      </c>
      <c r="D599" s="7">
        <v>37</v>
      </c>
      <c r="E599" s="28"/>
      <c r="F599" s="280">
        <v>1000000000</v>
      </c>
      <c r="G599" s="176"/>
      <c r="H599" s="176"/>
      <c r="I599" s="175"/>
      <c r="J599" s="176"/>
      <c r="K599" s="176"/>
      <c r="L599" s="7"/>
      <c r="M599" s="7"/>
      <c r="N599" s="7"/>
    </row>
    <row r="600" spans="2:14" ht="11.25" customHeight="1">
      <c r="B600" s="26"/>
      <c r="C600" s="27">
        <v>44197</v>
      </c>
      <c r="D600" s="7">
        <v>38</v>
      </c>
      <c r="E600" s="28"/>
      <c r="F600" s="280">
        <v>1000000000</v>
      </c>
      <c r="G600" s="176"/>
      <c r="H600" s="176"/>
      <c r="I600" s="175"/>
      <c r="J600" s="176"/>
      <c r="K600" s="176"/>
      <c r="L600" s="7"/>
      <c r="M600" s="7"/>
      <c r="N600" s="7"/>
    </row>
    <row r="601" spans="2:14" ht="11.25" customHeight="1">
      <c r="B601" s="26"/>
      <c r="C601" s="27">
        <v>44228</v>
      </c>
      <c r="D601" s="7">
        <v>39</v>
      </c>
      <c r="E601" s="28"/>
      <c r="F601" s="280">
        <v>1000000000</v>
      </c>
      <c r="G601" s="176"/>
      <c r="H601" s="176"/>
      <c r="I601" s="175"/>
      <c r="J601" s="176"/>
      <c r="K601" s="176"/>
      <c r="L601" s="7"/>
      <c r="M601" s="7"/>
      <c r="N601" s="7"/>
    </row>
    <row r="602" spans="2:14" ht="11.25" customHeight="1">
      <c r="B602" s="26"/>
      <c r="C602" s="27">
        <v>44256</v>
      </c>
      <c r="D602" s="7">
        <v>40</v>
      </c>
      <c r="E602" s="28"/>
      <c r="F602" s="280">
        <v>1000000000</v>
      </c>
      <c r="G602" s="176"/>
      <c r="H602" s="176"/>
      <c r="I602" s="175"/>
      <c r="J602" s="176"/>
      <c r="K602" s="176"/>
      <c r="L602" s="7"/>
      <c r="M602" s="7"/>
      <c r="N602" s="7"/>
    </row>
    <row r="603" spans="2:14" ht="11.25" customHeight="1">
      <c r="B603" s="26"/>
      <c r="C603" s="27">
        <v>44287</v>
      </c>
      <c r="D603" s="7">
        <v>41</v>
      </c>
      <c r="E603" s="28"/>
      <c r="F603" s="280">
        <v>1000000000</v>
      </c>
      <c r="G603" s="176"/>
      <c r="H603" s="176"/>
      <c r="I603" s="175"/>
      <c r="J603" s="176"/>
      <c r="K603" s="176"/>
      <c r="L603" s="7"/>
      <c r="M603" s="7"/>
      <c r="N603" s="7"/>
    </row>
    <row r="604" spans="2:14" ht="11.25" customHeight="1">
      <c r="B604" s="26"/>
      <c r="C604" s="27">
        <v>44317</v>
      </c>
      <c r="D604" s="7">
        <v>42</v>
      </c>
      <c r="E604" s="28"/>
      <c r="F604" s="280">
        <v>1000000000</v>
      </c>
      <c r="G604" s="176"/>
      <c r="H604" s="176"/>
      <c r="I604" s="175"/>
      <c r="J604" s="176"/>
      <c r="K604" s="176"/>
      <c r="L604" s="7"/>
      <c r="M604" s="7"/>
      <c r="N604" s="7"/>
    </row>
    <row r="605" spans="2:14" ht="11.25" customHeight="1">
      <c r="B605" s="26"/>
      <c r="C605" s="27">
        <v>44348</v>
      </c>
      <c r="D605" s="7">
        <v>43</v>
      </c>
      <c r="E605" s="28"/>
      <c r="F605" s="280">
        <v>1000000000</v>
      </c>
      <c r="G605" s="176"/>
      <c r="H605" s="176"/>
      <c r="I605" s="175"/>
      <c r="J605" s="176"/>
      <c r="K605" s="176"/>
      <c r="L605" s="7"/>
      <c r="M605" s="7"/>
      <c r="N605" s="7"/>
    </row>
    <row r="606" spans="2:14" ht="11.25" customHeight="1">
      <c r="B606" s="26"/>
      <c r="C606" s="27">
        <v>44378</v>
      </c>
      <c r="D606" s="7">
        <v>44</v>
      </c>
      <c r="E606" s="28"/>
      <c r="F606" s="280">
        <v>1000000000</v>
      </c>
      <c r="G606" s="176"/>
      <c r="H606" s="176"/>
      <c r="I606" s="175"/>
      <c r="J606" s="176"/>
      <c r="K606" s="176"/>
      <c r="L606" s="7"/>
      <c r="M606" s="7"/>
      <c r="N606" s="7"/>
    </row>
    <row r="607" spans="2:14" ht="11.25" customHeight="1">
      <c r="B607" s="26"/>
      <c r="C607" s="27">
        <v>44409</v>
      </c>
      <c r="D607" s="7">
        <v>45</v>
      </c>
      <c r="E607" s="28"/>
      <c r="F607" s="280">
        <v>1000000000</v>
      </c>
      <c r="G607" s="176"/>
      <c r="H607" s="176"/>
      <c r="I607" s="175"/>
      <c r="J607" s="176"/>
      <c r="K607" s="176"/>
      <c r="L607" s="7"/>
      <c r="M607" s="7"/>
      <c r="N607" s="7"/>
    </row>
    <row r="608" spans="2:14" ht="11.25" customHeight="1">
      <c r="B608" s="26"/>
      <c r="C608" s="27">
        <v>44440</v>
      </c>
      <c r="D608" s="7">
        <v>46</v>
      </c>
      <c r="E608" s="28"/>
      <c r="F608" s="280">
        <v>1000000000</v>
      </c>
      <c r="G608" s="176"/>
      <c r="H608" s="176"/>
      <c r="I608" s="175"/>
      <c r="J608" s="176"/>
      <c r="K608" s="176"/>
      <c r="L608" s="7"/>
      <c r="M608" s="7"/>
      <c r="N608" s="7"/>
    </row>
    <row r="609" spans="2:14" ht="11.25" customHeight="1">
      <c r="B609" s="26"/>
      <c r="C609" s="27">
        <v>44470</v>
      </c>
      <c r="D609" s="7">
        <v>47</v>
      </c>
      <c r="E609" s="28"/>
      <c r="F609" s="280">
        <v>1000000000</v>
      </c>
      <c r="G609" s="176"/>
      <c r="H609" s="176"/>
      <c r="I609" s="175"/>
      <c r="J609" s="176"/>
      <c r="K609" s="176"/>
      <c r="L609" s="7"/>
      <c r="M609" s="7"/>
      <c r="N609" s="7"/>
    </row>
    <row r="610" spans="2:14" ht="11.25" customHeight="1">
      <c r="B610" s="26"/>
      <c r="C610" s="27">
        <v>44501</v>
      </c>
      <c r="D610" s="7">
        <v>48</v>
      </c>
      <c r="E610" s="28"/>
      <c r="F610" s="280">
        <v>1000000000</v>
      </c>
      <c r="G610" s="176"/>
      <c r="H610" s="176"/>
      <c r="I610" s="175"/>
      <c r="J610" s="176"/>
      <c r="K610" s="176"/>
      <c r="L610" s="7"/>
      <c r="M610" s="7"/>
      <c r="N610" s="7"/>
    </row>
    <row r="611" spans="2:14" ht="11.25" customHeight="1">
      <c r="B611" s="26"/>
      <c r="C611" s="27">
        <v>44531</v>
      </c>
      <c r="D611" s="7">
        <v>49</v>
      </c>
      <c r="E611" s="28"/>
      <c r="F611" s="280">
        <v>1000000000</v>
      </c>
      <c r="G611" s="176"/>
      <c r="H611" s="176"/>
      <c r="I611" s="175"/>
      <c r="J611" s="176"/>
      <c r="K611" s="176"/>
      <c r="L611" s="7"/>
      <c r="M611" s="7"/>
      <c r="N611" s="7"/>
    </row>
    <row r="612" spans="2:14" ht="11.25" customHeight="1">
      <c r="B612" s="26"/>
      <c r="C612" s="27">
        <v>44562</v>
      </c>
      <c r="D612" s="7">
        <v>50</v>
      </c>
      <c r="E612" s="28"/>
      <c r="F612" s="280">
        <v>1000000000</v>
      </c>
      <c r="G612" s="176"/>
      <c r="H612" s="176"/>
      <c r="I612" s="175"/>
      <c r="J612" s="176"/>
      <c r="K612" s="176"/>
      <c r="L612" s="7"/>
      <c r="M612" s="7"/>
      <c r="N612" s="7"/>
    </row>
    <row r="613" spans="2:14" ht="11.25" customHeight="1">
      <c r="B613" s="26"/>
      <c r="C613" s="27">
        <v>44593</v>
      </c>
      <c r="D613" s="7">
        <v>51</v>
      </c>
      <c r="E613" s="28"/>
      <c r="F613" s="280">
        <v>1000000000</v>
      </c>
      <c r="G613" s="176"/>
      <c r="H613" s="176"/>
      <c r="I613" s="175"/>
      <c r="J613" s="176"/>
      <c r="K613" s="176"/>
      <c r="L613" s="7"/>
      <c r="M613" s="7"/>
      <c r="N613" s="7"/>
    </row>
    <row r="614" spans="2:14" ht="11.25" customHeight="1">
      <c r="B614" s="26"/>
      <c r="C614" s="27">
        <v>44621</v>
      </c>
      <c r="D614" s="7">
        <v>52</v>
      </c>
      <c r="E614" s="28"/>
      <c r="F614" s="280">
        <v>1000000000</v>
      </c>
      <c r="G614" s="176"/>
      <c r="H614" s="176"/>
      <c r="I614" s="175"/>
      <c r="J614" s="176"/>
      <c r="K614" s="176"/>
      <c r="L614" s="7"/>
      <c r="M614" s="7"/>
      <c r="N614" s="7"/>
    </row>
    <row r="615" spans="2:14" ht="11.25" customHeight="1">
      <c r="B615" s="26"/>
      <c r="C615" s="27">
        <v>44652</v>
      </c>
      <c r="D615" s="7">
        <v>53</v>
      </c>
      <c r="E615" s="28"/>
      <c r="F615" s="280">
        <v>1000000000</v>
      </c>
      <c r="G615" s="176"/>
      <c r="H615" s="176"/>
      <c r="I615" s="175"/>
      <c r="J615" s="176"/>
      <c r="K615" s="176"/>
      <c r="L615" s="7"/>
      <c r="M615" s="7"/>
      <c r="N615" s="7"/>
    </row>
    <row r="616" spans="2:14" ht="11.25" customHeight="1">
      <c r="B616" s="26"/>
      <c r="C616" s="27">
        <v>44682</v>
      </c>
      <c r="D616" s="7">
        <v>54</v>
      </c>
      <c r="E616" s="28"/>
      <c r="F616" s="280">
        <v>1000000000</v>
      </c>
      <c r="G616" s="176"/>
      <c r="H616" s="176"/>
      <c r="I616" s="175"/>
      <c r="J616" s="176"/>
      <c r="K616" s="176"/>
      <c r="L616" s="7"/>
      <c r="M616" s="7"/>
      <c r="N616" s="7"/>
    </row>
    <row r="617" spans="2:14" ht="11.25" customHeight="1">
      <c r="B617" s="26"/>
      <c r="C617" s="27">
        <v>44713</v>
      </c>
      <c r="D617" s="7">
        <v>55</v>
      </c>
      <c r="E617" s="28"/>
      <c r="F617" s="280">
        <v>1000000000</v>
      </c>
      <c r="G617" s="176"/>
      <c r="H617" s="176"/>
      <c r="I617" s="175"/>
      <c r="J617" s="176"/>
      <c r="K617" s="176"/>
      <c r="L617" s="7"/>
      <c r="M617" s="7"/>
      <c r="N617" s="7"/>
    </row>
    <row r="618" spans="2:14" ht="11.25" customHeight="1">
      <c r="B618" s="26"/>
      <c r="C618" s="27">
        <v>44743</v>
      </c>
      <c r="D618" s="7">
        <v>56</v>
      </c>
      <c r="E618" s="28"/>
      <c r="F618" s="280">
        <v>1000000000</v>
      </c>
      <c r="G618" s="176"/>
      <c r="H618" s="176"/>
      <c r="I618" s="175"/>
      <c r="J618" s="176"/>
      <c r="K618" s="176"/>
      <c r="L618" s="7"/>
      <c r="M618" s="7"/>
      <c r="N618" s="7"/>
    </row>
    <row r="619" spans="2:14" ht="11.25" customHeight="1">
      <c r="B619" s="26"/>
      <c r="C619" s="27">
        <v>44774</v>
      </c>
      <c r="D619" s="7">
        <v>57</v>
      </c>
      <c r="E619" s="28"/>
      <c r="F619" s="280">
        <v>1000000000</v>
      </c>
      <c r="G619" s="176"/>
      <c r="H619" s="176"/>
      <c r="I619" s="175"/>
      <c r="J619" s="176"/>
      <c r="K619" s="176"/>
      <c r="L619" s="7"/>
      <c r="M619" s="7"/>
      <c r="N619" s="7"/>
    </row>
    <row r="620" spans="2:14" ht="11.25" customHeight="1">
      <c r="B620" s="26"/>
      <c r="C620" s="27">
        <v>44805</v>
      </c>
      <c r="D620" s="7">
        <v>58</v>
      </c>
      <c r="E620" s="28"/>
      <c r="F620" s="280">
        <v>1000000000</v>
      </c>
      <c r="G620" s="176"/>
      <c r="H620" s="176"/>
      <c r="I620" s="175"/>
      <c r="J620" s="176"/>
      <c r="K620" s="176"/>
      <c r="L620" s="7"/>
      <c r="M620" s="7"/>
      <c r="N620" s="7"/>
    </row>
    <row r="621" spans="2:14" ht="11.25" customHeight="1">
      <c r="B621" s="26"/>
      <c r="C621" s="27">
        <v>44835</v>
      </c>
      <c r="D621" s="7">
        <v>59</v>
      </c>
      <c r="E621" s="28"/>
      <c r="F621" s="280">
        <v>1000000000</v>
      </c>
      <c r="G621" s="176"/>
      <c r="H621" s="176"/>
      <c r="I621" s="175"/>
      <c r="J621" s="176"/>
      <c r="K621" s="176"/>
      <c r="L621" s="7"/>
      <c r="M621" s="7"/>
      <c r="N621" s="7"/>
    </row>
    <row r="622" spans="2:14" ht="11.25" customHeight="1">
      <c r="B622" s="26"/>
      <c r="C622" s="27">
        <v>44866</v>
      </c>
      <c r="D622" s="7">
        <v>60</v>
      </c>
      <c r="E622" s="28"/>
      <c r="F622" s="280">
        <v>1000000000</v>
      </c>
      <c r="G622" s="176"/>
      <c r="H622" s="176"/>
      <c r="I622" s="175"/>
      <c r="J622" s="176"/>
      <c r="K622" s="176"/>
      <c r="L622" s="7"/>
      <c r="M622" s="7"/>
      <c r="N622" s="7"/>
    </row>
    <row r="623" spans="2:14" ht="11.25" customHeight="1">
      <c r="B623" s="26"/>
      <c r="C623" s="27">
        <v>44896</v>
      </c>
      <c r="D623" s="7">
        <v>61</v>
      </c>
      <c r="E623" s="28"/>
      <c r="F623" s="280">
        <v>1000000000</v>
      </c>
      <c r="G623" s="176"/>
      <c r="H623" s="176"/>
      <c r="I623" s="175"/>
      <c r="J623" s="176"/>
      <c r="K623" s="176"/>
      <c r="L623" s="7"/>
      <c r="M623" s="7"/>
      <c r="N623" s="7"/>
    </row>
    <row r="624" spans="2:14" ht="11.25" customHeight="1">
      <c r="B624" s="26"/>
      <c r="C624" s="27">
        <v>44927</v>
      </c>
      <c r="D624" s="7">
        <v>62</v>
      </c>
      <c r="E624" s="28"/>
      <c r="F624" s="280">
        <v>1000000000</v>
      </c>
      <c r="G624" s="176"/>
      <c r="H624" s="176"/>
      <c r="I624" s="175"/>
      <c r="J624" s="176"/>
      <c r="K624" s="176"/>
      <c r="L624" s="7"/>
      <c r="M624" s="7"/>
      <c r="N624" s="7"/>
    </row>
    <row r="625" spans="2:14" ht="11.25" customHeight="1">
      <c r="B625" s="26"/>
      <c r="C625" s="27">
        <v>44958</v>
      </c>
      <c r="D625" s="7">
        <v>63</v>
      </c>
      <c r="E625" s="28"/>
      <c r="F625" s="280">
        <v>1000000000</v>
      </c>
      <c r="G625" s="176"/>
      <c r="H625" s="176"/>
      <c r="I625" s="175"/>
      <c r="J625" s="176"/>
      <c r="K625" s="176"/>
      <c r="L625" s="7"/>
      <c r="M625" s="7"/>
      <c r="N625" s="7"/>
    </row>
    <row r="626" spans="2:14" ht="11.25" customHeight="1">
      <c r="B626" s="26"/>
      <c r="C626" s="27">
        <v>44986</v>
      </c>
      <c r="D626" s="7">
        <v>64</v>
      </c>
      <c r="E626" s="28"/>
      <c r="F626" s="280">
        <v>1000000000</v>
      </c>
      <c r="G626" s="176"/>
      <c r="H626" s="176"/>
      <c r="I626" s="175"/>
      <c r="J626" s="176"/>
      <c r="K626" s="176"/>
      <c r="L626" s="7"/>
      <c r="M626" s="7"/>
      <c r="N626" s="7"/>
    </row>
    <row r="627" spans="2:14" ht="11.25" customHeight="1">
      <c r="B627" s="26"/>
      <c r="C627" s="27">
        <v>45017</v>
      </c>
      <c r="D627" s="7">
        <v>65</v>
      </c>
      <c r="E627" s="28"/>
      <c r="F627" s="280">
        <v>1000000000</v>
      </c>
      <c r="G627" s="176"/>
      <c r="H627" s="176"/>
      <c r="I627" s="175"/>
      <c r="J627" s="176"/>
      <c r="K627" s="176"/>
      <c r="L627" s="7"/>
      <c r="M627" s="7"/>
      <c r="N627" s="7"/>
    </row>
    <row r="628" spans="2:14" ht="11.25" customHeight="1">
      <c r="B628" s="26"/>
      <c r="C628" s="27">
        <v>45047</v>
      </c>
      <c r="D628" s="7">
        <v>66</v>
      </c>
      <c r="E628" s="28"/>
      <c r="F628" s="280">
        <v>1000000000</v>
      </c>
      <c r="G628" s="176"/>
      <c r="H628" s="176"/>
      <c r="I628" s="175"/>
      <c r="J628" s="176"/>
      <c r="K628" s="176"/>
      <c r="L628" s="7"/>
      <c r="M628" s="7"/>
      <c r="N628" s="7"/>
    </row>
    <row r="629" spans="2:14" ht="11.25" customHeight="1">
      <c r="B629" s="26"/>
      <c r="C629" s="27">
        <v>45078</v>
      </c>
      <c r="D629" s="7">
        <v>67</v>
      </c>
      <c r="E629" s="28"/>
      <c r="F629" s="280">
        <v>1000000000</v>
      </c>
      <c r="G629" s="176"/>
      <c r="H629" s="176"/>
      <c r="I629" s="175"/>
      <c r="J629" s="176"/>
      <c r="K629" s="176"/>
      <c r="L629" s="7"/>
      <c r="M629" s="7"/>
      <c r="N629" s="7"/>
    </row>
    <row r="630" spans="2:14" ht="11.25" customHeight="1">
      <c r="B630" s="26"/>
      <c r="C630" s="27">
        <v>45108</v>
      </c>
      <c r="D630" s="7">
        <v>68</v>
      </c>
      <c r="E630" s="28"/>
      <c r="F630" s="280">
        <v>1000000000</v>
      </c>
      <c r="G630" s="176"/>
      <c r="H630" s="176"/>
      <c r="I630" s="175"/>
      <c r="J630" s="176"/>
      <c r="K630" s="176"/>
      <c r="L630" s="7"/>
      <c r="M630" s="7"/>
      <c r="N630" s="7"/>
    </row>
    <row r="631" spans="2:14" ht="11.25" customHeight="1">
      <c r="B631" s="26"/>
      <c r="C631" s="27">
        <v>45139</v>
      </c>
      <c r="D631" s="7">
        <v>69</v>
      </c>
      <c r="E631" s="28"/>
      <c r="F631" s="280">
        <v>1000000000</v>
      </c>
      <c r="G631" s="176"/>
      <c r="H631" s="176"/>
      <c r="I631" s="175"/>
      <c r="J631" s="176"/>
      <c r="K631" s="176"/>
      <c r="L631" s="7"/>
      <c r="M631" s="7"/>
      <c r="N631" s="7"/>
    </row>
    <row r="632" spans="2:14" ht="11.25" customHeight="1">
      <c r="B632" s="26"/>
      <c r="C632" s="27">
        <v>45170</v>
      </c>
      <c r="D632" s="7">
        <v>70</v>
      </c>
      <c r="E632" s="28"/>
      <c r="F632" s="280">
        <v>1000000000</v>
      </c>
      <c r="G632" s="176"/>
      <c r="H632" s="176"/>
      <c r="I632" s="175"/>
      <c r="J632" s="176"/>
      <c r="K632" s="176"/>
      <c r="L632" s="7"/>
      <c r="M632" s="7"/>
      <c r="N632" s="7"/>
    </row>
    <row r="633" spans="2:14" ht="11.25" customHeight="1">
      <c r="B633" s="26"/>
      <c r="C633" s="27">
        <v>45200</v>
      </c>
      <c r="D633" s="7">
        <v>71</v>
      </c>
      <c r="E633" s="28"/>
      <c r="F633" s="280">
        <v>500000000</v>
      </c>
      <c r="G633" s="176"/>
      <c r="H633" s="176"/>
      <c r="I633" s="175"/>
      <c r="J633" s="176"/>
      <c r="K633" s="176"/>
      <c r="L633" s="7"/>
      <c r="M633" s="7"/>
      <c r="N633" s="7"/>
    </row>
    <row r="634" spans="2:14" ht="11.25" customHeight="1">
      <c r="B634" s="26"/>
      <c r="C634" s="27">
        <v>45231</v>
      </c>
      <c r="D634" s="7">
        <v>72</v>
      </c>
      <c r="E634" s="28"/>
      <c r="F634" s="280">
        <v>500000000</v>
      </c>
      <c r="G634" s="176"/>
      <c r="H634" s="176"/>
      <c r="I634" s="175"/>
      <c r="J634" s="176"/>
      <c r="K634" s="176"/>
      <c r="L634" s="7"/>
      <c r="M634" s="7"/>
      <c r="N634" s="7"/>
    </row>
    <row r="635" spans="2:14" ht="11.25" customHeight="1">
      <c r="B635" s="26"/>
      <c r="C635" s="27">
        <v>45261</v>
      </c>
      <c r="D635" s="7">
        <v>73</v>
      </c>
      <c r="E635" s="28"/>
      <c r="F635" s="280">
        <v>500000000</v>
      </c>
      <c r="G635" s="176"/>
      <c r="H635" s="176"/>
      <c r="I635" s="175"/>
      <c r="J635" s="176"/>
      <c r="K635" s="176"/>
      <c r="L635" s="7"/>
      <c r="M635" s="7"/>
      <c r="N635" s="7"/>
    </row>
    <row r="636" spans="2:14" ht="11.25" customHeight="1">
      <c r="B636" s="26"/>
      <c r="C636" s="27">
        <v>45292</v>
      </c>
      <c r="D636" s="7">
        <v>74</v>
      </c>
      <c r="E636" s="28"/>
      <c r="F636" s="280">
        <v>500000000</v>
      </c>
      <c r="G636" s="176"/>
      <c r="H636" s="176"/>
      <c r="I636" s="175"/>
      <c r="J636" s="176"/>
      <c r="K636" s="176"/>
      <c r="L636" s="7"/>
      <c r="M636" s="7"/>
      <c r="N636" s="7"/>
    </row>
    <row r="637" spans="2:14" ht="11.25" customHeight="1">
      <c r="B637" s="26"/>
      <c r="C637" s="27">
        <v>45323</v>
      </c>
      <c r="D637" s="7">
        <v>75</v>
      </c>
      <c r="E637" s="28"/>
      <c r="F637" s="280">
        <v>500000000</v>
      </c>
      <c r="G637" s="176"/>
      <c r="H637" s="176"/>
      <c r="I637" s="175"/>
      <c r="J637" s="176"/>
      <c r="K637" s="176"/>
      <c r="L637" s="7"/>
      <c r="M637" s="7"/>
      <c r="N637" s="7"/>
    </row>
    <row r="638" spans="2:14" ht="11.25" customHeight="1">
      <c r="B638" s="26"/>
      <c r="C638" s="27">
        <v>45352</v>
      </c>
      <c r="D638" s="7">
        <v>76</v>
      </c>
      <c r="E638" s="28"/>
      <c r="F638" s="280">
        <v>500000000</v>
      </c>
      <c r="G638" s="176"/>
      <c r="H638" s="176"/>
      <c r="I638" s="175"/>
      <c r="J638" s="176"/>
      <c r="K638" s="176"/>
      <c r="L638" s="7"/>
      <c r="M638" s="7"/>
      <c r="N638" s="7"/>
    </row>
    <row r="639" spans="2:14" ht="11.25" customHeight="1">
      <c r="B639" s="26"/>
      <c r="C639" s="27">
        <v>45383</v>
      </c>
      <c r="D639" s="7">
        <v>77</v>
      </c>
      <c r="E639" s="28"/>
      <c r="F639" s="280">
        <v>500000000</v>
      </c>
      <c r="G639" s="176"/>
      <c r="H639" s="176"/>
      <c r="I639" s="175"/>
      <c r="J639" s="176"/>
      <c r="K639" s="176"/>
      <c r="L639" s="7"/>
      <c r="M639" s="7"/>
      <c r="N639" s="7"/>
    </row>
    <row r="640" spans="2:14" ht="11.25" customHeight="1">
      <c r="B640" s="26"/>
      <c r="C640" s="27">
        <v>45413</v>
      </c>
      <c r="D640" s="7">
        <v>78</v>
      </c>
      <c r="E640" s="28"/>
      <c r="F640" s="280">
        <v>500000000</v>
      </c>
      <c r="G640" s="176"/>
      <c r="H640" s="176"/>
      <c r="I640" s="175"/>
      <c r="J640" s="176"/>
      <c r="K640" s="176"/>
      <c r="L640" s="7"/>
      <c r="M640" s="7"/>
      <c r="N640" s="7"/>
    </row>
    <row r="641" spans="2:14" ht="11.25" customHeight="1">
      <c r="B641" s="26"/>
      <c r="C641" s="27">
        <v>45444</v>
      </c>
      <c r="D641" s="7">
        <v>79</v>
      </c>
      <c r="E641" s="28"/>
      <c r="F641" s="280">
        <v>500000000</v>
      </c>
      <c r="G641" s="176"/>
      <c r="H641" s="176"/>
      <c r="I641" s="175"/>
      <c r="J641" s="176"/>
      <c r="K641" s="176"/>
      <c r="L641" s="7"/>
      <c r="M641" s="7"/>
      <c r="N641" s="7"/>
    </row>
    <row r="642" spans="2:14" ht="11.25" customHeight="1">
      <c r="B642" s="26"/>
      <c r="C642" s="27">
        <v>45474</v>
      </c>
      <c r="D642" s="7">
        <v>80</v>
      </c>
      <c r="E642" s="28"/>
      <c r="F642" s="280">
        <v>500000000</v>
      </c>
      <c r="G642" s="176"/>
      <c r="H642" s="176"/>
      <c r="I642" s="175"/>
      <c r="J642" s="176"/>
      <c r="K642" s="176"/>
      <c r="L642" s="7"/>
      <c r="M642" s="7"/>
      <c r="N642" s="7"/>
    </row>
    <row r="643" spans="2:14" ht="11.25" customHeight="1">
      <c r="B643" s="26"/>
      <c r="C643" s="27">
        <v>45505</v>
      </c>
      <c r="D643" s="7">
        <v>81</v>
      </c>
      <c r="E643" s="28"/>
      <c r="F643" s="280">
        <v>500000000</v>
      </c>
      <c r="G643" s="176"/>
      <c r="H643" s="176"/>
      <c r="I643" s="175"/>
      <c r="J643" s="176"/>
      <c r="K643" s="176"/>
      <c r="L643" s="7"/>
      <c r="M643" s="7"/>
      <c r="N643" s="7"/>
    </row>
    <row r="644" spans="2:14" ht="11.25" customHeight="1">
      <c r="B644" s="26"/>
      <c r="C644" s="27">
        <v>45536</v>
      </c>
      <c r="D644" s="7">
        <v>82</v>
      </c>
      <c r="E644" s="28"/>
      <c r="F644" s="280">
        <v>0</v>
      </c>
      <c r="G644" s="176"/>
      <c r="H644" s="176"/>
      <c r="I644" s="175"/>
      <c r="J644" s="176"/>
      <c r="K644" s="176"/>
      <c r="L644" s="7"/>
      <c r="M644" s="7"/>
      <c r="N644" s="7"/>
    </row>
    <row r="645" spans="2:14" ht="15" customHeight="1">
      <c r="B645" s="29"/>
      <c r="C645" s="30"/>
      <c r="D645" s="30"/>
      <c r="E645" s="29"/>
      <c r="F645" s="281"/>
      <c r="G645" s="282"/>
      <c r="H645" s="282"/>
      <c r="I645" s="283">
        <v>127206694247.32202</v>
      </c>
      <c r="J645" s="282"/>
      <c r="K645" s="282"/>
      <c r="L645" s="31">
        <v>113412110707.35818</v>
      </c>
      <c r="M645" s="31">
        <v>96890325080.11922</v>
      </c>
      <c r="N645" s="31">
        <v>77072094780.28587</v>
      </c>
    </row>
  </sheetData>
  <sheetProtection/>
  <mergeCells count="1284">
    <mergeCell ref="B2:N2"/>
    <mergeCell ref="B4:F4"/>
    <mergeCell ref="B6:D6"/>
    <mergeCell ref="E6:H6"/>
    <mergeCell ref="I6:N6"/>
    <mergeCell ref="H4:J4"/>
    <mergeCell ref="F7:H7"/>
    <mergeCell ref="I7:K7"/>
    <mergeCell ref="F8:H8"/>
    <mergeCell ref="I8:K8"/>
    <mergeCell ref="F9:H9"/>
    <mergeCell ref="I9:K9"/>
    <mergeCell ref="F10:H10"/>
    <mergeCell ref="I10:K10"/>
    <mergeCell ref="F11:H11"/>
    <mergeCell ref="I11:K11"/>
    <mergeCell ref="F12:H12"/>
    <mergeCell ref="I12:K12"/>
    <mergeCell ref="F13:H13"/>
    <mergeCell ref="I13:K13"/>
    <mergeCell ref="F14:H14"/>
    <mergeCell ref="I14:K14"/>
    <mergeCell ref="F15:H15"/>
    <mergeCell ref="I15:K15"/>
    <mergeCell ref="F16:H16"/>
    <mergeCell ref="I16:K16"/>
    <mergeCell ref="F17:H17"/>
    <mergeCell ref="I17:K17"/>
    <mergeCell ref="F18:H18"/>
    <mergeCell ref="I18:K18"/>
    <mergeCell ref="F19:H19"/>
    <mergeCell ref="I19:K19"/>
    <mergeCell ref="F20:H20"/>
    <mergeCell ref="I20:K20"/>
    <mergeCell ref="F21:H21"/>
    <mergeCell ref="I21:K21"/>
    <mergeCell ref="F22:H22"/>
    <mergeCell ref="I22:K22"/>
    <mergeCell ref="F23:H23"/>
    <mergeCell ref="I23:K23"/>
    <mergeCell ref="F24:H24"/>
    <mergeCell ref="I24:K24"/>
    <mergeCell ref="F25:H25"/>
    <mergeCell ref="I25:K25"/>
    <mergeCell ref="F26:H26"/>
    <mergeCell ref="I26:K26"/>
    <mergeCell ref="F27:H27"/>
    <mergeCell ref="I27:K27"/>
    <mergeCell ref="F28:H28"/>
    <mergeCell ref="I28:K28"/>
    <mergeCell ref="F29:H29"/>
    <mergeCell ref="I29:K29"/>
    <mergeCell ref="F30:H30"/>
    <mergeCell ref="I30:K30"/>
    <mergeCell ref="F31:H31"/>
    <mergeCell ref="I31:K31"/>
    <mergeCell ref="F32:H32"/>
    <mergeCell ref="I32:K32"/>
    <mergeCell ref="F33:H33"/>
    <mergeCell ref="I33:K33"/>
    <mergeCell ref="F34:H34"/>
    <mergeCell ref="I34:K34"/>
    <mergeCell ref="F35:H35"/>
    <mergeCell ref="I35:K35"/>
    <mergeCell ref="F36:H36"/>
    <mergeCell ref="I36:K36"/>
    <mergeCell ref="F37:H37"/>
    <mergeCell ref="I37:K37"/>
    <mergeCell ref="F38:H38"/>
    <mergeCell ref="I38:K38"/>
    <mergeCell ref="F39:H39"/>
    <mergeCell ref="I39:K39"/>
    <mergeCell ref="F40:H40"/>
    <mergeCell ref="I40:K40"/>
    <mergeCell ref="F41:H41"/>
    <mergeCell ref="I41:K41"/>
    <mergeCell ref="F42:H42"/>
    <mergeCell ref="I42:K42"/>
    <mergeCell ref="F43:H43"/>
    <mergeCell ref="I43:K43"/>
    <mergeCell ref="F44:H44"/>
    <mergeCell ref="I44:K44"/>
    <mergeCell ref="F45:H45"/>
    <mergeCell ref="I45:K45"/>
    <mergeCell ref="F46:H46"/>
    <mergeCell ref="I46:K46"/>
    <mergeCell ref="F47:H47"/>
    <mergeCell ref="I47:K47"/>
    <mergeCell ref="F48:H48"/>
    <mergeCell ref="I48:K48"/>
    <mergeCell ref="F49:H49"/>
    <mergeCell ref="I49:K49"/>
    <mergeCell ref="F50:H50"/>
    <mergeCell ref="I50:K50"/>
    <mergeCell ref="F51:H51"/>
    <mergeCell ref="I51:K51"/>
    <mergeCell ref="F52:H52"/>
    <mergeCell ref="I52:K52"/>
    <mergeCell ref="F53:H53"/>
    <mergeCell ref="I53:K53"/>
    <mergeCell ref="F54:H54"/>
    <mergeCell ref="I54:K54"/>
    <mergeCell ref="F55:H55"/>
    <mergeCell ref="I55:K55"/>
    <mergeCell ref="F56:H56"/>
    <mergeCell ref="I56:K56"/>
    <mergeCell ref="F57:H57"/>
    <mergeCell ref="I57:K57"/>
    <mergeCell ref="F58:H58"/>
    <mergeCell ref="I58:K58"/>
    <mergeCell ref="F59:H59"/>
    <mergeCell ref="I59:K59"/>
    <mergeCell ref="F60:H60"/>
    <mergeCell ref="I60:K60"/>
    <mergeCell ref="F61:H61"/>
    <mergeCell ref="I61:K61"/>
    <mergeCell ref="F62:H62"/>
    <mergeCell ref="I62:K62"/>
    <mergeCell ref="F63:H63"/>
    <mergeCell ref="I63:K63"/>
    <mergeCell ref="F64:H64"/>
    <mergeCell ref="I64:K64"/>
    <mergeCell ref="F65:H65"/>
    <mergeCell ref="I65:K65"/>
    <mergeCell ref="F66:H66"/>
    <mergeCell ref="I66:K66"/>
    <mergeCell ref="F67:H67"/>
    <mergeCell ref="I67:K67"/>
    <mergeCell ref="F68:H68"/>
    <mergeCell ref="I68:K68"/>
    <mergeCell ref="F69:H69"/>
    <mergeCell ref="I69:K69"/>
    <mergeCell ref="F70:H70"/>
    <mergeCell ref="I70:K70"/>
    <mergeCell ref="F71:H71"/>
    <mergeCell ref="I71:K71"/>
    <mergeCell ref="F72:H72"/>
    <mergeCell ref="I72:K72"/>
    <mergeCell ref="F73:H73"/>
    <mergeCell ref="I73:K73"/>
    <mergeCell ref="F74:H74"/>
    <mergeCell ref="I74:K74"/>
    <mergeCell ref="F75:H75"/>
    <mergeCell ref="I75:K75"/>
    <mergeCell ref="F76:H76"/>
    <mergeCell ref="I76:K76"/>
    <mergeCell ref="F77:H77"/>
    <mergeCell ref="I77:K77"/>
    <mergeCell ref="F78:H78"/>
    <mergeCell ref="I78:K78"/>
    <mergeCell ref="F79:H79"/>
    <mergeCell ref="I79:K79"/>
    <mergeCell ref="F80:H80"/>
    <mergeCell ref="I80:K80"/>
    <mergeCell ref="F81:H81"/>
    <mergeCell ref="I81:K81"/>
    <mergeCell ref="F82:H82"/>
    <mergeCell ref="I82:K82"/>
    <mergeCell ref="F83:H83"/>
    <mergeCell ref="I83:K83"/>
    <mergeCell ref="F84:H84"/>
    <mergeCell ref="I84:K84"/>
    <mergeCell ref="F85:H85"/>
    <mergeCell ref="I85:K85"/>
    <mergeCell ref="F86:H86"/>
    <mergeCell ref="I86:K86"/>
    <mergeCell ref="F87:H87"/>
    <mergeCell ref="I87:K87"/>
    <mergeCell ref="F88:H88"/>
    <mergeCell ref="I88:K88"/>
    <mergeCell ref="F89:H89"/>
    <mergeCell ref="I89:K89"/>
    <mergeCell ref="F90:H90"/>
    <mergeCell ref="I90:K90"/>
    <mergeCell ref="F91:H91"/>
    <mergeCell ref="I91:K91"/>
    <mergeCell ref="F92:H92"/>
    <mergeCell ref="I92:K92"/>
    <mergeCell ref="F93:H93"/>
    <mergeCell ref="I93:K93"/>
    <mergeCell ref="F94:H94"/>
    <mergeCell ref="I94:K94"/>
    <mergeCell ref="F95:H95"/>
    <mergeCell ref="I95:K95"/>
    <mergeCell ref="F96:H96"/>
    <mergeCell ref="I96:K96"/>
    <mergeCell ref="F97:H97"/>
    <mergeCell ref="I97:K97"/>
    <mergeCell ref="F98:H98"/>
    <mergeCell ref="I98:K98"/>
    <mergeCell ref="F99:H99"/>
    <mergeCell ref="I99:K99"/>
    <mergeCell ref="F100:H100"/>
    <mergeCell ref="I100:K100"/>
    <mergeCell ref="F101:H101"/>
    <mergeCell ref="I101:K101"/>
    <mergeCell ref="F102:H102"/>
    <mergeCell ref="I102:K102"/>
    <mergeCell ref="F103:H103"/>
    <mergeCell ref="I103:K103"/>
    <mergeCell ref="F104:H104"/>
    <mergeCell ref="I104:K104"/>
    <mergeCell ref="F105:H105"/>
    <mergeCell ref="I105:K105"/>
    <mergeCell ref="F106:H106"/>
    <mergeCell ref="I106:K106"/>
    <mergeCell ref="F107:H107"/>
    <mergeCell ref="I107:K107"/>
    <mergeCell ref="F108:H108"/>
    <mergeCell ref="I108:K108"/>
    <mergeCell ref="F109:H109"/>
    <mergeCell ref="I109:K109"/>
    <mergeCell ref="F110:H110"/>
    <mergeCell ref="I110:K110"/>
    <mergeCell ref="F111:H111"/>
    <mergeCell ref="I111:K111"/>
    <mergeCell ref="F112:H112"/>
    <mergeCell ref="I112:K112"/>
    <mergeCell ref="F113:H113"/>
    <mergeCell ref="I113:K113"/>
    <mergeCell ref="F114:H114"/>
    <mergeCell ref="I114:K114"/>
    <mergeCell ref="F115:H115"/>
    <mergeCell ref="I115:K115"/>
    <mergeCell ref="F116:H116"/>
    <mergeCell ref="I116:K116"/>
    <mergeCell ref="F117:H117"/>
    <mergeCell ref="I117:K117"/>
    <mergeCell ref="F118:H118"/>
    <mergeCell ref="I118:K118"/>
    <mergeCell ref="F119:H119"/>
    <mergeCell ref="I119:K119"/>
    <mergeCell ref="F120:H120"/>
    <mergeCell ref="I120:K120"/>
    <mergeCell ref="F121:H121"/>
    <mergeCell ref="I121:K121"/>
    <mergeCell ref="F122:H122"/>
    <mergeCell ref="I122:K122"/>
    <mergeCell ref="F123:H123"/>
    <mergeCell ref="I123:K123"/>
    <mergeCell ref="F124:H124"/>
    <mergeCell ref="I124:K124"/>
    <mergeCell ref="F125:H125"/>
    <mergeCell ref="I125:K125"/>
    <mergeCell ref="F126:H126"/>
    <mergeCell ref="I126:K126"/>
    <mergeCell ref="F127:H127"/>
    <mergeCell ref="I127:K127"/>
    <mergeCell ref="F128:H128"/>
    <mergeCell ref="I128:K128"/>
    <mergeCell ref="F129:H129"/>
    <mergeCell ref="I129:K129"/>
    <mergeCell ref="F130:H130"/>
    <mergeCell ref="I130:K130"/>
    <mergeCell ref="F131:H131"/>
    <mergeCell ref="I131:K131"/>
    <mergeCell ref="F132:H132"/>
    <mergeCell ref="I132:K132"/>
    <mergeCell ref="F133:H133"/>
    <mergeCell ref="I133:K133"/>
    <mergeCell ref="F134:H134"/>
    <mergeCell ref="I134:K134"/>
    <mergeCell ref="F135:H135"/>
    <mergeCell ref="I135:K135"/>
    <mergeCell ref="F136:H136"/>
    <mergeCell ref="I136:K136"/>
    <mergeCell ref="F137:H137"/>
    <mergeCell ref="I137:K137"/>
    <mergeCell ref="F138:H138"/>
    <mergeCell ref="I138:K138"/>
    <mergeCell ref="F139:H139"/>
    <mergeCell ref="I139:K139"/>
    <mergeCell ref="F140:H140"/>
    <mergeCell ref="I140:K140"/>
    <mergeCell ref="F141:H141"/>
    <mergeCell ref="I141:K141"/>
    <mergeCell ref="F142:H142"/>
    <mergeCell ref="I142:K142"/>
    <mergeCell ref="F143:H143"/>
    <mergeCell ref="I143:K143"/>
    <mergeCell ref="F144:H144"/>
    <mergeCell ref="I144:K144"/>
    <mergeCell ref="F145:H145"/>
    <mergeCell ref="I145:K145"/>
    <mergeCell ref="F146:H146"/>
    <mergeCell ref="I146:K146"/>
    <mergeCell ref="F147:H147"/>
    <mergeCell ref="I147:K147"/>
    <mergeCell ref="F148:H148"/>
    <mergeCell ref="I148:K148"/>
    <mergeCell ref="F149:H149"/>
    <mergeCell ref="I149:K149"/>
    <mergeCell ref="F150:H150"/>
    <mergeCell ref="I150:K150"/>
    <mergeCell ref="F151:H151"/>
    <mergeCell ref="I151:K151"/>
    <mergeCell ref="F152:H152"/>
    <mergeCell ref="I152:K152"/>
    <mergeCell ref="F153:H153"/>
    <mergeCell ref="I153:K153"/>
    <mergeCell ref="F154:H154"/>
    <mergeCell ref="I154:K154"/>
    <mergeCell ref="F155:H155"/>
    <mergeCell ref="I155:K155"/>
    <mergeCell ref="F156:H156"/>
    <mergeCell ref="I156:K156"/>
    <mergeCell ref="F157:H157"/>
    <mergeCell ref="I157:K157"/>
    <mergeCell ref="F158:H158"/>
    <mergeCell ref="I158:K158"/>
    <mergeCell ref="F159:H159"/>
    <mergeCell ref="I159:K159"/>
    <mergeCell ref="F160:H160"/>
    <mergeCell ref="I160:K160"/>
    <mergeCell ref="F161:H161"/>
    <mergeCell ref="I161:K161"/>
    <mergeCell ref="F162:H162"/>
    <mergeCell ref="I162:K162"/>
    <mergeCell ref="F163:H163"/>
    <mergeCell ref="I163:K163"/>
    <mergeCell ref="F164:H164"/>
    <mergeCell ref="I164:K164"/>
    <mergeCell ref="F165:H165"/>
    <mergeCell ref="I165:K165"/>
    <mergeCell ref="F166:H166"/>
    <mergeCell ref="I166:K166"/>
    <mergeCell ref="F167:H167"/>
    <mergeCell ref="I167:K167"/>
    <mergeCell ref="F168:H168"/>
    <mergeCell ref="I168:K168"/>
    <mergeCell ref="F169:H169"/>
    <mergeCell ref="I169:K169"/>
    <mergeCell ref="F170:H170"/>
    <mergeCell ref="I170:K170"/>
    <mergeCell ref="F171:H171"/>
    <mergeCell ref="I171:K171"/>
    <mergeCell ref="F172:H172"/>
    <mergeCell ref="I172:K172"/>
    <mergeCell ref="F173:H173"/>
    <mergeCell ref="I173:K173"/>
    <mergeCell ref="F174:H174"/>
    <mergeCell ref="I174:K174"/>
    <mergeCell ref="F175:H175"/>
    <mergeCell ref="I175:K175"/>
    <mergeCell ref="F176:H176"/>
    <mergeCell ref="I176:K176"/>
    <mergeCell ref="F177:H177"/>
    <mergeCell ref="I177:K177"/>
    <mergeCell ref="F178:H178"/>
    <mergeCell ref="I178:K178"/>
    <mergeCell ref="F179:H179"/>
    <mergeCell ref="I179:K179"/>
    <mergeCell ref="F180:H180"/>
    <mergeCell ref="I180:K180"/>
    <mergeCell ref="F181:H181"/>
    <mergeCell ref="I181:K181"/>
    <mergeCell ref="F182:H182"/>
    <mergeCell ref="I182:K182"/>
    <mergeCell ref="F183:H183"/>
    <mergeCell ref="I183:K183"/>
    <mergeCell ref="F184:H184"/>
    <mergeCell ref="I184:K184"/>
    <mergeCell ref="F185:H185"/>
    <mergeCell ref="I185:K185"/>
    <mergeCell ref="F186:H186"/>
    <mergeCell ref="I186:K186"/>
    <mergeCell ref="F187:H187"/>
    <mergeCell ref="I187:K187"/>
    <mergeCell ref="F188:H188"/>
    <mergeCell ref="I188:K188"/>
    <mergeCell ref="F189:H189"/>
    <mergeCell ref="I189:K189"/>
    <mergeCell ref="F190:H190"/>
    <mergeCell ref="I190:K190"/>
    <mergeCell ref="F191:H191"/>
    <mergeCell ref="I191:K191"/>
    <mergeCell ref="F192:H192"/>
    <mergeCell ref="I192:K192"/>
    <mergeCell ref="F193:H193"/>
    <mergeCell ref="I193:K193"/>
    <mergeCell ref="F194:H194"/>
    <mergeCell ref="I194:K194"/>
    <mergeCell ref="F195:H195"/>
    <mergeCell ref="I195:K195"/>
    <mergeCell ref="F196:H196"/>
    <mergeCell ref="I196:K196"/>
    <mergeCell ref="F197:H197"/>
    <mergeCell ref="I197:K197"/>
    <mergeCell ref="F198:H198"/>
    <mergeCell ref="I198:K198"/>
    <mergeCell ref="F199:H199"/>
    <mergeCell ref="I199:K199"/>
    <mergeCell ref="F200:H200"/>
    <mergeCell ref="I200:K200"/>
    <mergeCell ref="F201:H201"/>
    <mergeCell ref="I201:K201"/>
    <mergeCell ref="F202:H202"/>
    <mergeCell ref="I202:K202"/>
    <mergeCell ref="F203:H203"/>
    <mergeCell ref="I203:K203"/>
    <mergeCell ref="F204:H204"/>
    <mergeCell ref="I204:K204"/>
    <mergeCell ref="F205:H205"/>
    <mergeCell ref="I205:K205"/>
    <mergeCell ref="F206:H206"/>
    <mergeCell ref="I206:K206"/>
    <mergeCell ref="F207:H207"/>
    <mergeCell ref="I207:K207"/>
    <mergeCell ref="F208:H208"/>
    <mergeCell ref="I208:K208"/>
    <mergeCell ref="F209:H209"/>
    <mergeCell ref="I209:K209"/>
    <mergeCell ref="F210:H210"/>
    <mergeCell ref="I210:K210"/>
    <mergeCell ref="F211:H211"/>
    <mergeCell ref="I211:K211"/>
    <mergeCell ref="F212:H212"/>
    <mergeCell ref="I212:K212"/>
    <mergeCell ref="F213:H213"/>
    <mergeCell ref="I213:K213"/>
    <mergeCell ref="F214:H214"/>
    <mergeCell ref="I214:K214"/>
    <mergeCell ref="F215:H215"/>
    <mergeCell ref="I215:K215"/>
    <mergeCell ref="F216:H216"/>
    <mergeCell ref="I216:K216"/>
    <mergeCell ref="F217:H217"/>
    <mergeCell ref="I217:K217"/>
    <mergeCell ref="F218:H218"/>
    <mergeCell ref="I218:K218"/>
    <mergeCell ref="F219:H219"/>
    <mergeCell ref="I219:K219"/>
    <mergeCell ref="F220:H220"/>
    <mergeCell ref="I220:K220"/>
    <mergeCell ref="F221:H221"/>
    <mergeCell ref="I221:K221"/>
    <mergeCell ref="F222:H222"/>
    <mergeCell ref="I222:K222"/>
    <mergeCell ref="F223:H223"/>
    <mergeCell ref="I223:K223"/>
    <mergeCell ref="F224:H224"/>
    <mergeCell ref="I224:K224"/>
    <mergeCell ref="F225:H225"/>
    <mergeCell ref="I225:K225"/>
    <mergeCell ref="F226:H226"/>
    <mergeCell ref="I226:K226"/>
    <mergeCell ref="F227:H227"/>
    <mergeCell ref="I227:K227"/>
    <mergeCell ref="F228:H228"/>
    <mergeCell ref="I228:K228"/>
    <mergeCell ref="F229:H229"/>
    <mergeCell ref="I229:K229"/>
    <mergeCell ref="F230:H230"/>
    <mergeCell ref="I230:K230"/>
    <mergeCell ref="F231:H231"/>
    <mergeCell ref="I231:K231"/>
    <mergeCell ref="F232:H232"/>
    <mergeCell ref="I232:K232"/>
    <mergeCell ref="F233:H233"/>
    <mergeCell ref="I233:K233"/>
    <mergeCell ref="F234:H234"/>
    <mergeCell ref="I234:K234"/>
    <mergeCell ref="F235:H235"/>
    <mergeCell ref="I235:K235"/>
    <mergeCell ref="F236:H236"/>
    <mergeCell ref="I236:K236"/>
    <mergeCell ref="F237:H237"/>
    <mergeCell ref="I237:K237"/>
    <mergeCell ref="F238:H238"/>
    <mergeCell ref="I238:K238"/>
    <mergeCell ref="F239:H239"/>
    <mergeCell ref="I239:K239"/>
    <mergeCell ref="F240:H240"/>
    <mergeCell ref="I240:K240"/>
    <mergeCell ref="F241:H241"/>
    <mergeCell ref="I241:K241"/>
    <mergeCell ref="F242:H242"/>
    <mergeCell ref="I242:K242"/>
    <mergeCell ref="F243:H243"/>
    <mergeCell ref="I243:K243"/>
    <mergeCell ref="F244:H244"/>
    <mergeCell ref="I244:K244"/>
    <mergeCell ref="F245:H245"/>
    <mergeCell ref="I245:K245"/>
    <mergeCell ref="F246:H246"/>
    <mergeCell ref="I246:K246"/>
    <mergeCell ref="F247:H247"/>
    <mergeCell ref="I247:K247"/>
    <mergeCell ref="F248:H248"/>
    <mergeCell ref="I248:K248"/>
    <mergeCell ref="F249:H249"/>
    <mergeCell ref="I249:K249"/>
    <mergeCell ref="F250:H250"/>
    <mergeCell ref="I250:K250"/>
    <mergeCell ref="F251:H251"/>
    <mergeCell ref="I251:K251"/>
    <mergeCell ref="F252:H252"/>
    <mergeCell ref="I252:K252"/>
    <mergeCell ref="F253:H253"/>
    <mergeCell ref="I253:K253"/>
    <mergeCell ref="F254:H254"/>
    <mergeCell ref="I254:K254"/>
    <mergeCell ref="F255:H255"/>
    <mergeCell ref="I255:K255"/>
    <mergeCell ref="F256:H256"/>
    <mergeCell ref="I256:K256"/>
    <mergeCell ref="F257:H257"/>
    <mergeCell ref="I257:K257"/>
    <mergeCell ref="F258:H258"/>
    <mergeCell ref="I258:K258"/>
    <mergeCell ref="F259:H259"/>
    <mergeCell ref="I259:K259"/>
    <mergeCell ref="F260:H260"/>
    <mergeCell ref="I260:K260"/>
    <mergeCell ref="F261:H261"/>
    <mergeCell ref="I261:K261"/>
    <mergeCell ref="F262:H262"/>
    <mergeCell ref="I262:K262"/>
    <mergeCell ref="F263:H263"/>
    <mergeCell ref="I263:K263"/>
    <mergeCell ref="F264:H264"/>
    <mergeCell ref="I264:K264"/>
    <mergeCell ref="F265:H265"/>
    <mergeCell ref="I265:K265"/>
    <mergeCell ref="F266:H266"/>
    <mergeCell ref="I266:K266"/>
    <mergeCell ref="F267:H267"/>
    <mergeCell ref="I267:K267"/>
    <mergeCell ref="F268:H268"/>
    <mergeCell ref="I268:K268"/>
    <mergeCell ref="F269:H269"/>
    <mergeCell ref="I269:K269"/>
    <mergeCell ref="F270:H270"/>
    <mergeCell ref="I270:K270"/>
    <mergeCell ref="F271:H271"/>
    <mergeCell ref="I271:K271"/>
    <mergeCell ref="F272:H272"/>
    <mergeCell ref="I272:K272"/>
    <mergeCell ref="F273:H273"/>
    <mergeCell ref="I273:K273"/>
    <mergeCell ref="F274:H274"/>
    <mergeCell ref="I274:K274"/>
    <mergeCell ref="F275:H275"/>
    <mergeCell ref="I275:K275"/>
    <mergeCell ref="F276:H276"/>
    <mergeCell ref="I276:K276"/>
    <mergeCell ref="F277:H277"/>
    <mergeCell ref="I277:K277"/>
    <mergeCell ref="F278:H278"/>
    <mergeCell ref="I278:K278"/>
    <mergeCell ref="F279:H279"/>
    <mergeCell ref="I279:K279"/>
    <mergeCell ref="F280:H280"/>
    <mergeCell ref="I280:K280"/>
    <mergeCell ref="F281:H281"/>
    <mergeCell ref="I281:K281"/>
    <mergeCell ref="F282:H282"/>
    <mergeCell ref="I282:K282"/>
    <mergeCell ref="F283:H283"/>
    <mergeCell ref="I283:K283"/>
    <mergeCell ref="F284:H284"/>
    <mergeCell ref="I284:K284"/>
    <mergeCell ref="F285:H285"/>
    <mergeCell ref="I285:K285"/>
    <mergeCell ref="F286:H286"/>
    <mergeCell ref="I286:K286"/>
    <mergeCell ref="F287:H287"/>
    <mergeCell ref="I287:K287"/>
    <mergeCell ref="F288:H288"/>
    <mergeCell ref="I288:K288"/>
    <mergeCell ref="F289:H289"/>
    <mergeCell ref="I289:K289"/>
    <mergeCell ref="F290:H290"/>
    <mergeCell ref="I290:K290"/>
    <mergeCell ref="F291:H291"/>
    <mergeCell ref="I291:K291"/>
    <mergeCell ref="F292:H292"/>
    <mergeCell ref="I292:K292"/>
    <mergeCell ref="F293:H293"/>
    <mergeCell ref="I293:K293"/>
    <mergeCell ref="F294:H294"/>
    <mergeCell ref="I294:K294"/>
    <mergeCell ref="F295:H295"/>
    <mergeCell ref="I295:K295"/>
    <mergeCell ref="F296:H296"/>
    <mergeCell ref="I296:K296"/>
    <mergeCell ref="F297:H297"/>
    <mergeCell ref="I297:K297"/>
    <mergeCell ref="F298:H298"/>
    <mergeCell ref="I298:K298"/>
    <mergeCell ref="F299:H299"/>
    <mergeCell ref="I299:K299"/>
    <mergeCell ref="F300:H300"/>
    <mergeCell ref="I300:K300"/>
    <mergeCell ref="F301:H301"/>
    <mergeCell ref="I301:K301"/>
    <mergeCell ref="F302:H302"/>
    <mergeCell ref="I302:K302"/>
    <mergeCell ref="F303:H303"/>
    <mergeCell ref="I303:K303"/>
    <mergeCell ref="F304:H304"/>
    <mergeCell ref="I304:K304"/>
    <mergeCell ref="F305:H305"/>
    <mergeCell ref="I305:K305"/>
    <mergeCell ref="F306:H306"/>
    <mergeCell ref="I306:K306"/>
    <mergeCell ref="F307:H307"/>
    <mergeCell ref="I307:K307"/>
    <mergeCell ref="F308:H308"/>
    <mergeCell ref="I308:K308"/>
    <mergeCell ref="F309:H309"/>
    <mergeCell ref="I309:K309"/>
    <mergeCell ref="F310:H310"/>
    <mergeCell ref="I310:K310"/>
    <mergeCell ref="F311:H311"/>
    <mergeCell ref="I311:K311"/>
    <mergeCell ref="F312:H312"/>
    <mergeCell ref="I312:K312"/>
    <mergeCell ref="F313:H313"/>
    <mergeCell ref="I313:K313"/>
    <mergeCell ref="F314:H314"/>
    <mergeCell ref="I314:K314"/>
    <mergeCell ref="F315:H315"/>
    <mergeCell ref="I315:K315"/>
    <mergeCell ref="F316:H316"/>
    <mergeCell ref="I316:K316"/>
    <mergeCell ref="F317:H317"/>
    <mergeCell ref="I317:K317"/>
    <mergeCell ref="F318:H318"/>
    <mergeCell ref="I318:K318"/>
    <mergeCell ref="F319:H319"/>
    <mergeCell ref="I319:K319"/>
    <mergeCell ref="F320:H320"/>
    <mergeCell ref="I320:K320"/>
    <mergeCell ref="F321:H321"/>
    <mergeCell ref="I321:K321"/>
    <mergeCell ref="F322:H322"/>
    <mergeCell ref="I322:K322"/>
    <mergeCell ref="F323:H323"/>
    <mergeCell ref="I323:K323"/>
    <mergeCell ref="F324:H324"/>
    <mergeCell ref="I324:K324"/>
    <mergeCell ref="F325:H325"/>
    <mergeCell ref="I325:K325"/>
    <mergeCell ref="F326:H326"/>
    <mergeCell ref="I326:K326"/>
    <mergeCell ref="F327:H327"/>
    <mergeCell ref="I327:K327"/>
    <mergeCell ref="F328:H328"/>
    <mergeCell ref="I328:K328"/>
    <mergeCell ref="F329:H329"/>
    <mergeCell ref="I329:K329"/>
    <mergeCell ref="F330:H330"/>
    <mergeCell ref="I330:K330"/>
    <mergeCell ref="F331:H331"/>
    <mergeCell ref="I331:K331"/>
    <mergeCell ref="F332:H332"/>
    <mergeCell ref="I332:K332"/>
    <mergeCell ref="F333:H333"/>
    <mergeCell ref="I333:K333"/>
    <mergeCell ref="F334:H334"/>
    <mergeCell ref="I334:K334"/>
    <mergeCell ref="F335:H335"/>
    <mergeCell ref="I335:K335"/>
    <mergeCell ref="F336:H336"/>
    <mergeCell ref="I336:K336"/>
    <mergeCell ref="F337:H337"/>
    <mergeCell ref="I337:K337"/>
    <mergeCell ref="F338:H338"/>
    <mergeCell ref="I338:K338"/>
    <mergeCell ref="F339:H339"/>
    <mergeCell ref="I339:K339"/>
    <mergeCell ref="F340:H340"/>
    <mergeCell ref="I340:K340"/>
    <mergeCell ref="F341:H341"/>
    <mergeCell ref="I341:K341"/>
    <mergeCell ref="F342:H342"/>
    <mergeCell ref="I342:K342"/>
    <mergeCell ref="F343:H343"/>
    <mergeCell ref="I343:K343"/>
    <mergeCell ref="F344:H344"/>
    <mergeCell ref="I344:K344"/>
    <mergeCell ref="F345:H345"/>
    <mergeCell ref="I345:K345"/>
    <mergeCell ref="F346:H346"/>
    <mergeCell ref="I346:K346"/>
    <mergeCell ref="F347:H347"/>
    <mergeCell ref="I347:K347"/>
    <mergeCell ref="F348:H348"/>
    <mergeCell ref="I348:K348"/>
    <mergeCell ref="F349:H349"/>
    <mergeCell ref="I349:K349"/>
    <mergeCell ref="F350:H350"/>
    <mergeCell ref="I350:K350"/>
    <mergeCell ref="F351:H351"/>
    <mergeCell ref="I351:K351"/>
    <mergeCell ref="F352:H352"/>
    <mergeCell ref="I352:K352"/>
    <mergeCell ref="F353:H353"/>
    <mergeCell ref="I353:K353"/>
    <mergeCell ref="F354:H354"/>
    <mergeCell ref="I354:K354"/>
    <mergeCell ref="F355:H355"/>
    <mergeCell ref="I355:K355"/>
    <mergeCell ref="F356:H356"/>
    <mergeCell ref="I356:K356"/>
    <mergeCell ref="F357:H357"/>
    <mergeCell ref="I357:K357"/>
    <mergeCell ref="F358:H358"/>
    <mergeCell ref="I358:K358"/>
    <mergeCell ref="F359:H359"/>
    <mergeCell ref="I359:K359"/>
    <mergeCell ref="F360:H360"/>
    <mergeCell ref="I360:K360"/>
    <mergeCell ref="F361:H361"/>
    <mergeCell ref="I361:K361"/>
    <mergeCell ref="F362:H362"/>
    <mergeCell ref="I362:K362"/>
    <mergeCell ref="F363:H363"/>
    <mergeCell ref="I363:K363"/>
    <mergeCell ref="F364:H364"/>
    <mergeCell ref="I364:K364"/>
    <mergeCell ref="F365:H365"/>
    <mergeCell ref="I365:K365"/>
    <mergeCell ref="F366:H366"/>
    <mergeCell ref="I366:K366"/>
    <mergeCell ref="F367:H367"/>
    <mergeCell ref="I367:K367"/>
    <mergeCell ref="F368:H368"/>
    <mergeCell ref="I368:K368"/>
    <mergeCell ref="F369:H369"/>
    <mergeCell ref="I369:K369"/>
    <mergeCell ref="F370:H370"/>
    <mergeCell ref="I370:K370"/>
    <mergeCell ref="F371:H371"/>
    <mergeCell ref="I371:K371"/>
    <mergeCell ref="F372:H372"/>
    <mergeCell ref="I372:K372"/>
    <mergeCell ref="F373:H373"/>
    <mergeCell ref="I373:K373"/>
    <mergeCell ref="F374:H374"/>
    <mergeCell ref="I374:K374"/>
    <mergeCell ref="F375:H375"/>
    <mergeCell ref="I375:K375"/>
    <mergeCell ref="F376:H376"/>
    <mergeCell ref="I376:K376"/>
    <mergeCell ref="F377:H377"/>
    <mergeCell ref="I377:K377"/>
    <mergeCell ref="F378:H378"/>
    <mergeCell ref="I378:K378"/>
    <mergeCell ref="F379:H379"/>
    <mergeCell ref="I379:K379"/>
    <mergeCell ref="F380:H380"/>
    <mergeCell ref="I380:K380"/>
    <mergeCell ref="F381:H381"/>
    <mergeCell ref="I381:K381"/>
    <mergeCell ref="F382:H382"/>
    <mergeCell ref="I382:K382"/>
    <mergeCell ref="F383:H383"/>
    <mergeCell ref="I383:K383"/>
    <mergeCell ref="F384:H384"/>
    <mergeCell ref="I384:K384"/>
    <mergeCell ref="F385:H385"/>
    <mergeCell ref="I385:K385"/>
    <mergeCell ref="F386:H386"/>
    <mergeCell ref="I386:K386"/>
    <mergeCell ref="F387:H387"/>
    <mergeCell ref="I387:K387"/>
    <mergeCell ref="F388:H388"/>
    <mergeCell ref="I388:K388"/>
    <mergeCell ref="F389:H389"/>
    <mergeCell ref="I389:K389"/>
    <mergeCell ref="F390:H390"/>
    <mergeCell ref="I390:K390"/>
    <mergeCell ref="F391:H391"/>
    <mergeCell ref="I391:K391"/>
    <mergeCell ref="F392:H392"/>
    <mergeCell ref="I392:K392"/>
    <mergeCell ref="F393:H393"/>
    <mergeCell ref="I393:K393"/>
    <mergeCell ref="F394:H394"/>
    <mergeCell ref="I394:K394"/>
    <mergeCell ref="F395:H395"/>
    <mergeCell ref="I395:K395"/>
    <mergeCell ref="F396:H396"/>
    <mergeCell ref="I396:K396"/>
    <mergeCell ref="F397:H397"/>
    <mergeCell ref="I397:K397"/>
    <mergeCell ref="F398:H398"/>
    <mergeCell ref="I398:K398"/>
    <mergeCell ref="F399:H399"/>
    <mergeCell ref="I399:K399"/>
    <mergeCell ref="F400:H400"/>
    <mergeCell ref="I400:K400"/>
    <mergeCell ref="F401:H401"/>
    <mergeCell ref="I401:K401"/>
    <mergeCell ref="F402:H402"/>
    <mergeCell ref="I402:K402"/>
    <mergeCell ref="F403:H403"/>
    <mergeCell ref="I403:K403"/>
    <mergeCell ref="F404:H404"/>
    <mergeCell ref="I404:K404"/>
    <mergeCell ref="F405:H405"/>
    <mergeCell ref="I405:K405"/>
    <mergeCell ref="F406:H406"/>
    <mergeCell ref="I406:K406"/>
    <mergeCell ref="F407:H407"/>
    <mergeCell ref="I407:K407"/>
    <mergeCell ref="F408:H408"/>
    <mergeCell ref="I408:K408"/>
    <mergeCell ref="F409:H409"/>
    <mergeCell ref="I409:K409"/>
    <mergeCell ref="F410:H410"/>
    <mergeCell ref="I410:K410"/>
    <mergeCell ref="F411:H411"/>
    <mergeCell ref="I411:K411"/>
    <mergeCell ref="F412:H412"/>
    <mergeCell ref="I412:K412"/>
    <mergeCell ref="F413:H413"/>
    <mergeCell ref="I413:K413"/>
    <mergeCell ref="F414:H414"/>
    <mergeCell ref="I414:K414"/>
    <mergeCell ref="F415:H415"/>
    <mergeCell ref="I415:K415"/>
    <mergeCell ref="F416:H416"/>
    <mergeCell ref="I416:K416"/>
    <mergeCell ref="F417:H417"/>
    <mergeCell ref="I417:K417"/>
    <mergeCell ref="F418:H418"/>
    <mergeCell ref="I418:K418"/>
    <mergeCell ref="F419:H419"/>
    <mergeCell ref="I419:K419"/>
    <mergeCell ref="F420:H420"/>
    <mergeCell ref="I420:K420"/>
    <mergeCell ref="F421:H421"/>
    <mergeCell ref="I421:K421"/>
    <mergeCell ref="F422:H422"/>
    <mergeCell ref="I422:K422"/>
    <mergeCell ref="F423:H423"/>
    <mergeCell ref="I423:K423"/>
    <mergeCell ref="F424:H424"/>
    <mergeCell ref="I424:K424"/>
    <mergeCell ref="F425:H425"/>
    <mergeCell ref="I425:K425"/>
    <mergeCell ref="F426:H426"/>
    <mergeCell ref="I426:K426"/>
    <mergeCell ref="F427:H427"/>
    <mergeCell ref="I427:K427"/>
    <mergeCell ref="F428:H428"/>
    <mergeCell ref="I428:K428"/>
    <mergeCell ref="F429:H429"/>
    <mergeCell ref="I429:K429"/>
    <mergeCell ref="F430:H430"/>
    <mergeCell ref="I430:K430"/>
    <mergeCell ref="F431:H431"/>
    <mergeCell ref="I431:K431"/>
    <mergeCell ref="F432:H432"/>
    <mergeCell ref="I432:K432"/>
    <mergeCell ref="F433:H433"/>
    <mergeCell ref="I433:K433"/>
    <mergeCell ref="F434:H434"/>
    <mergeCell ref="I434:K434"/>
    <mergeCell ref="F435:H435"/>
    <mergeCell ref="I435:K435"/>
    <mergeCell ref="F436:H436"/>
    <mergeCell ref="I436:K436"/>
    <mergeCell ref="F437:H437"/>
    <mergeCell ref="I437:K437"/>
    <mergeCell ref="F438:H438"/>
    <mergeCell ref="I438:K438"/>
    <mergeCell ref="F439:H439"/>
    <mergeCell ref="I439:K439"/>
    <mergeCell ref="F440:H440"/>
    <mergeCell ref="I440:K440"/>
    <mergeCell ref="F441:H441"/>
    <mergeCell ref="I441:K441"/>
    <mergeCell ref="F442:H442"/>
    <mergeCell ref="I442:K442"/>
    <mergeCell ref="F443:H443"/>
    <mergeCell ref="I443:K443"/>
    <mergeCell ref="F444:H444"/>
    <mergeCell ref="I444:K444"/>
    <mergeCell ref="F445:H445"/>
    <mergeCell ref="I445:K445"/>
    <mergeCell ref="F446:H446"/>
    <mergeCell ref="I446:K446"/>
    <mergeCell ref="F447:H447"/>
    <mergeCell ref="I447:K447"/>
    <mergeCell ref="F448:H448"/>
    <mergeCell ref="I448:K448"/>
    <mergeCell ref="F449:H449"/>
    <mergeCell ref="I449:K449"/>
    <mergeCell ref="F450:H450"/>
    <mergeCell ref="I450:K450"/>
    <mergeCell ref="F451:H451"/>
    <mergeCell ref="I451:K451"/>
    <mergeCell ref="F452:H452"/>
    <mergeCell ref="I452:K452"/>
    <mergeCell ref="F453:H453"/>
    <mergeCell ref="I453:K453"/>
    <mergeCell ref="F454:H454"/>
    <mergeCell ref="I454:K454"/>
    <mergeCell ref="F455:H455"/>
    <mergeCell ref="I455:K455"/>
    <mergeCell ref="F456:H456"/>
    <mergeCell ref="I456:K456"/>
    <mergeCell ref="F457:H457"/>
    <mergeCell ref="I457:K457"/>
    <mergeCell ref="F458:H458"/>
    <mergeCell ref="I458:K458"/>
    <mergeCell ref="F459:H459"/>
    <mergeCell ref="I459:K459"/>
    <mergeCell ref="F460:H460"/>
    <mergeCell ref="I460:K460"/>
    <mergeCell ref="F461:H461"/>
    <mergeCell ref="I461:K461"/>
    <mergeCell ref="F462:H462"/>
    <mergeCell ref="I462:K462"/>
    <mergeCell ref="F463:H463"/>
    <mergeCell ref="I463:K463"/>
    <mergeCell ref="F464:H464"/>
    <mergeCell ref="I464:K464"/>
    <mergeCell ref="F465:H465"/>
    <mergeCell ref="I465:K465"/>
    <mergeCell ref="F466:H466"/>
    <mergeCell ref="I466:K466"/>
    <mergeCell ref="F467:H467"/>
    <mergeCell ref="I467:K467"/>
    <mergeCell ref="F468:H468"/>
    <mergeCell ref="I468:K468"/>
    <mergeCell ref="F469:H469"/>
    <mergeCell ref="I469:K469"/>
    <mergeCell ref="F470:H470"/>
    <mergeCell ref="I470:K470"/>
    <mergeCell ref="F471:H471"/>
    <mergeCell ref="I471:K471"/>
    <mergeCell ref="F472:H472"/>
    <mergeCell ref="I472:K472"/>
    <mergeCell ref="F473:H473"/>
    <mergeCell ref="I473:K473"/>
    <mergeCell ref="F474:H474"/>
    <mergeCell ref="I474:K474"/>
    <mergeCell ref="F475:H475"/>
    <mergeCell ref="I475:K475"/>
    <mergeCell ref="F476:H476"/>
    <mergeCell ref="I476:K476"/>
    <mergeCell ref="F477:H477"/>
    <mergeCell ref="I477:K477"/>
    <mergeCell ref="F478:H478"/>
    <mergeCell ref="I478:K478"/>
    <mergeCell ref="F479:H479"/>
    <mergeCell ref="I479:K479"/>
    <mergeCell ref="F480:H480"/>
    <mergeCell ref="I480:K480"/>
    <mergeCell ref="F481:H481"/>
    <mergeCell ref="I481:K481"/>
    <mergeCell ref="F482:H482"/>
    <mergeCell ref="I482:K482"/>
    <mergeCell ref="F483:H483"/>
    <mergeCell ref="I483:K483"/>
    <mergeCell ref="F484:H484"/>
    <mergeCell ref="I484:K484"/>
    <mergeCell ref="F485:H485"/>
    <mergeCell ref="I485:K485"/>
    <mergeCell ref="F486:H486"/>
    <mergeCell ref="I486:K486"/>
    <mergeCell ref="F487:H487"/>
    <mergeCell ref="I487:K487"/>
    <mergeCell ref="F488:H488"/>
    <mergeCell ref="I488:K488"/>
    <mergeCell ref="F489:H489"/>
    <mergeCell ref="I489:K489"/>
    <mergeCell ref="F490:H490"/>
    <mergeCell ref="I490:K490"/>
    <mergeCell ref="F491:H491"/>
    <mergeCell ref="I491:K491"/>
    <mergeCell ref="F492:H492"/>
    <mergeCell ref="I492:K492"/>
    <mergeCell ref="F493:H493"/>
    <mergeCell ref="I493:K493"/>
    <mergeCell ref="F494:H494"/>
    <mergeCell ref="I494:K494"/>
    <mergeCell ref="F495:H495"/>
    <mergeCell ref="I495:K495"/>
    <mergeCell ref="F496:H496"/>
    <mergeCell ref="I496:K496"/>
    <mergeCell ref="F497:H497"/>
    <mergeCell ref="I497:K497"/>
    <mergeCell ref="F498:H498"/>
    <mergeCell ref="I498:K498"/>
    <mergeCell ref="F499:H499"/>
    <mergeCell ref="I499:K499"/>
    <mergeCell ref="F500:H500"/>
    <mergeCell ref="I500:K500"/>
    <mergeCell ref="F501:H501"/>
    <mergeCell ref="I501:K501"/>
    <mergeCell ref="F502:H502"/>
    <mergeCell ref="I502:K502"/>
    <mergeCell ref="F503:H503"/>
    <mergeCell ref="I503:K503"/>
    <mergeCell ref="F504:H504"/>
    <mergeCell ref="I504:K504"/>
    <mergeCell ref="F505:H505"/>
    <mergeCell ref="I505:K505"/>
    <mergeCell ref="F506:H506"/>
    <mergeCell ref="I506:K506"/>
    <mergeCell ref="F507:H507"/>
    <mergeCell ref="I507:K507"/>
    <mergeCell ref="F508:H508"/>
    <mergeCell ref="I508:K508"/>
    <mergeCell ref="F509:H509"/>
    <mergeCell ref="I509:K509"/>
    <mergeCell ref="F510:H510"/>
    <mergeCell ref="I510:K510"/>
    <mergeCell ref="F511:H511"/>
    <mergeCell ref="I511:K511"/>
    <mergeCell ref="F512:H512"/>
    <mergeCell ref="I512:K512"/>
    <mergeCell ref="F513:H513"/>
    <mergeCell ref="I513:K513"/>
    <mergeCell ref="F514:H514"/>
    <mergeCell ref="I514:K514"/>
    <mergeCell ref="F515:H515"/>
    <mergeCell ref="I515:K515"/>
    <mergeCell ref="F516:H516"/>
    <mergeCell ref="I516:K516"/>
    <mergeCell ref="F517:H517"/>
    <mergeCell ref="I517:K517"/>
    <mergeCell ref="F518:H518"/>
    <mergeCell ref="I518:K518"/>
    <mergeCell ref="F519:H519"/>
    <mergeCell ref="I519:K519"/>
    <mergeCell ref="F520:H520"/>
    <mergeCell ref="I520:K520"/>
    <mergeCell ref="F521:H521"/>
    <mergeCell ref="I521:K521"/>
    <mergeCell ref="F522:H522"/>
    <mergeCell ref="I522:K522"/>
    <mergeCell ref="F523:H523"/>
    <mergeCell ref="I523:K523"/>
    <mergeCell ref="F524:H524"/>
    <mergeCell ref="I524:K524"/>
    <mergeCell ref="F525:H525"/>
    <mergeCell ref="I525:K525"/>
    <mergeCell ref="F526:H526"/>
    <mergeCell ref="I526:K526"/>
    <mergeCell ref="F527:H527"/>
    <mergeCell ref="I527:K527"/>
    <mergeCell ref="F528:H528"/>
    <mergeCell ref="I528:K528"/>
    <mergeCell ref="F529:H529"/>
    <mergeCell ref="I529:K529"/>
    <mergeCell ref="F530:H530"/>
    <mergeCell ref="I530:K530"/>
    <mergeCell ref="F531:H531"/>
    <mergeCell ref="I531:K531"/>
    <mergeCell ref="F532:H532"/>
    <mergeCell ref="I532:K532"/>
    <mergeCell ref="F533:H533"/>
    <mergeCell ref="I533:K533"/>
    <mergeCell ref="F534:H534"/>
    <mergeCell ref="I534:K534"/>
    <mergeCell ref="F535:H535"/>
    <mergeCell ref="I535:K535"/>
    <mergeCell ref="F536:H536"/>
    <mergeCell ref="I536:K536"/>
    <mergeCell ref="F537:H537"/>
    <mergeCell ref="I537:K537"/>
    <mergeCell ref="F538:H538"/>
    <mergeCell ref="I538:K538"/>
    <mergeCell ref="F539:H539"/>
    <mergeCell ref="I539:K539"/>
    <mergeCell ref="F540:H540"/>
    <mergeCell ref="I540:K540"/>
    <mergeCell ref="F541:H541"/>
    <mergeCell ref="I541:K541"/>
    <mergeCell ref="F542:H542"/>
    <mergeCell ref="I542:K542"/>
    <mergeCell ref="F543:H543"/>
    <mergeCell ref="I543:K543"/>
    <mergeCell ref="F544:H544"/>
    <mergeCell ref="I544:K544"/>
    <mergeCell ref="F545:H545"/>
    <mergeCell ref="I545:K545"/>
    <mergeCell ref="F546:H546"/>
    <mergeCell ref="I546:K546"/>
    <mergeCell ref="F547:H547"/>
    <mergeCell ref="I547:K547"/>
    <mergeCell ref="F548:H548"/>
    <mergeCell ref="I548:K548"/>
    <mergeCell ref="F549:H549"/>
    <mergeCell ref="I549:K549"/>
    <mergeCell ref="F550:H550"/>
    <mergeCell ref="I550:K550"/>
    <mergeCell ref="F551:H551"/>
    <mergeCell ref="I551:K551"/>
    <mergeCell ref="F552:H552"/>
    <mergeCell ref="I552:K552"/>
    <mergeCell ref="F553:H553"/>
    <mergeCell ref="I553:K553"/>
    <mergeCell ref="F554:H554"/>
    <mergeCell ref="I554:K554"/>
    <mergeCell ref="F555:H555"/>
    <mergeCell ref="I555:K555"/>
    <mergeCell ref="F556:H556"/>
    <mergeCell ref="I556:K556"/>
    <mergeCell ref="F557:H557"/>
    <mergeCell ref="I557:K557"/>
    <mergeCell ref="F558:H558"/>
    <mergeCell ref="I558:K558"/>
    <mergeCell ref="F559:H559"/>
    <mergeCell ref="I559:K559"/>
    <mergeCell ref="F560:H560"/>
    <mergeCell ref="I560:K560"/>
    <mergeCell ref="F561:H561"/>
    <mergeCell ref="I561:K561"/>
    <mergeCell ref="F562:H562"/>
    <mergeCell ref="I562:K562"/>
    <mergeCell ref="F563:H563"/>
    <mergeCell ref="I563:K563"/>
    <mergeCell ref="F564:H564"/>
    <mergeCell ref="I564:K564"/>
    <mergeCell ref="F565:H565"/>
    <mergeCell ref="I565:K565"/>
    <mergeCell ref="F566:H566"/>
    <mergeCell ref="I566:K566"/>
    <mergeCell ref="F567:H567"/>
    <mergeCell ref="I567:K567"/>
    <mergeCell ref="F568:H568"/>
    <mergeCell ref="I568:K568"/>
    <mergeCell ref="F569:H569"/>
    <mergeCell ref="I569:K569"/>
    <mergeCell ref="F570:H570"/>
    <mergeCell ref="I570:K570"/>
    <mergeCell ref="F571:H571"/>
    <mergeCell ref="I571:K571"/>
    <mergeCell ref="F572:H572"/>
    <mergeCell ref="I572:K572"/>
    <mergeCell ref="F573:H573"/>
    <mergeCell ref="I573:K573"/>
    <mergeCell ref="F574:H574"/>
    <mergeCell ref="I574:K574"/>
    <mergeCell ref="F575:H575"/>
    <mergeCell ref="I575:K575"/>
    <mergeCell ref="F576:H576"/>
    <mergeCell ref="I576:K576"/>
    <mergeCell ref="F577:H577"/>
    <mergeCell ref="I577:K577"/>
    <mergeCell ref="F578:H578"/>
    <mergeCell ref="I578:K578"/>
    <mergeCell ref="F579:H579"/>
    <mergeCell ref="I579:K579"/>
    <mergeCell ref="F580:H580"/>
    <mergeCell ref="I580:K580"/>
    <mergeCell ref="F581:H581"/>
    <mergeCell ref="I581:K581"/>
    <mergeCell ref="F582:H582"/>
    <mergeCell ref="I582:K582"/>
    <mergeCell ref="F583:H583"/>
    <mergeCell ref="I583:K583"/>
    <mergeCell ref="F584:H584"/>
    <mergeCell ref="I584:K584"/>
    <mergeCell ref="F585:H585"/>
    <mergeCell ref="I585:K585"/>
    <mergeCell ref="F586:H586"/>
    <mergeCell ref="I586:K586"/>
    <mergeCell ref="F587:H587"/>
    <mergeCell ref="I587:K587"/>
    <mergeCell ref="F588:H588"/>
    <mergeCell ref="I588:K588"/>
    <mergeCell ref="F589:H589"/>
    <mergeCell ref="I589:K589"/>
    <mergeCell ref="F590:H590"/>
    <mergeCell ref="I590:K590"/>
    <mergeCell ref="F591:H591"/>
    <mergeCell ref="I591:K591"/>
    <mergeCell ref="F592:H592"/>
    <mergeCell ref="I592:K592"/>
    <mergeCell ref="F593:H593"/>
    <mergeCell ref="I593:K593"/>
    <mergeCell ref="F594:H594"/>
    <mergeCell ref="I594:K594"/>
    <mergeCell ref="F595:H595"/>
    <mergeCell ref="I595:K595"/>
    <mergeCell ref="F596:H596"/>
    <mergeCell ref="I596:K596"/>
    <mergeCell ref="F597:H597"/>
    <mergeCell ref="I597:K597"/>
    <mergeCell ref="F598:H598"/>
    <mergeCell ref="I598:K598"/>
    <mergeCell ref="F599:H599"/>
    <mergeCell ref="I599:K599"/>
    <mergeCell ref="F600:H600"/>
    <mergeCell ref="I600:K600"/>
    <mergeCell ref="F601:H601"/>
    <mergeCell ref="I601:K601"/>
    <mergeCell ref="F602:H602"/>
    <mergeCell ref="I602:K602"/>
    <mergeCell ref="F603:H603"/>
    <mergeCell ref="I603:K603"/>
    <mergeCell ref="F604:H604"/>
    <mergeCell ref="I604:K604"/>
    <mergeCell ref="F605:H605"/>
    <mergeCell ref="I605:K605"/>
    <mergeCell ref="F606:H606"/>
    <mergeCell ref="I606:K606"/>
    <mergeCell ref="F607:H607"/>
    <mergeCell ref="I607:K607"/>
    <mergeCell ref="F608:H608"/>
    <mergeCell ref="I608:K608"/>
    <mergeCell ref="F609:H609"/>
    <mergeCell ref="I609:K609"/>
    <mergeCell ref="F610:H610"/>
    <mergeCell ref="I610:K610"/>
    <mergeCell ref="F611:H611"/>
    <mergeCell ref="I611:K611"/>
    <mergeCell ref="F612:H612"/>
    <mergeCell ref="I612:K612"/>
    <mergeCell ref="F613:H613"/>
    <mergeCell ref="I613:K613"/>
    <mergeCell ref="F614:H614"/>
    <mergeCell ref="I614:K614"/>
    <mergeCell ref="F615:H615"/>
    <mergeCell ref="I615:K615"/>
    <mergeCell ref="F616:H616"/>
    <mergeCell ref="I616:K616"/>
    <mergeCell ref="F617:H617"/>
    <mergeCell ref="I617:K617"/>
    <mergeCell ref="F618:H618"/>
    <mergeCell ref="I618:K618"/>
    <mergeCell ref="F619:H619"/>
    <mergeCell ref="I619:K619"/>
    <mergeCell ref="F620:H620"/>
    <mergeCell ref="I620:K620"/>
    <mergeCell ref="F621:H621"/>
    <mergeCell ref="I621:K621"/>
    <mergeCell ref="F622:H622"/>
    <mergeCell ref="I622:K622"/>
    <mergeCell ref="F623:H623"/>
    <mergeCell ref="I623:K623"/>
    <mergeCell ref="F624:H624"/>
    <mergeCell ref="I624:K624"/>
    <mergeCell ref="F625:H625"/>
    <mergeCell ref="I625:K625"/>
    <mergeCell ref="F626:H626"/>
    <mergeCell ref="I626:K626"/>
    <mergeCell ref="F627:H627"/>
    <mergeCell ref="I627:K627"/>
    <mergeCell ref="F628:H628"/>
    <mergeCell ref="I628:K628"/>
    <mergeCell ref="F629:H629"/>
    <mergeCell ref="I629:K629"/>
    <mergeCell ref="F630:H630"/>
    <mergeCell ref="I630:K630"/>
    <mergeCell ref="F631:H631"/>
    <mergeCell ref="I631:K631"/>
    <mergeCell ref="F632:H632"/>
    <mergeCell ref="I632:K632"/>
    <mergeCell ref="F633:H633"/>
    <mergeCell ref="I633:K633"/>
    <mergeCell ref="F634:H634"/>
    <mergeCell ref="I634:K634"/>
    <mergeCell ref="F635:H635"/>
    <mergeCell ref="I635:K635"/>
    <mergeCell ref="F636:H636"/>
    <mergeCell ref="I636:K636"/>
    <mergeCell ref="F637:H637"/>
    <mergeCell ref="I637:K637"/>
    <mergeCell ref="F638:H638"/>
    <mergeCell ref="I638:K638"/>
    <mergeCell ref="F639:H639"/>
    <mergeCell ref="I639:K639"/>
    <mergeCell ref="F640:H640"/>
    <mergeCell ref="I640:K640"/>
    <mergeCell ref="F641:H641"/>
    <mergeCell ref="I641:K641"/>
    <mergeCell ref="F642:H642"/>
    <mergeCell ref="I642:K642"/>
    <mergeCell ref="F643:H643"/>
    <mergeCell ref="I643:K643"/>
    <mergeCell ref="F644:H644"/>
    <mergeCell ref="I644:K644"/>
    <mergeCell ref="F645:H645"/>
    <mergeCell ref="I645:K645"/>
  </mergeCells>
  <printOptions/>
  <pageMargins left="0.4431372549019609" right="0.4431372549019609" top="0.4431372549019609" bottom="0.4431372549019609" header="0.5098039215686275" footer="0.5098039215686275"/>
  <pageSetup horizontalDpi="600" verticalDpi="600" orientation="portrait" paperSize="9"/>
</worksheet>
</file>

<file path=xl/worksheets/sheet29.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drawing r:id="rId1"/>
</worksheet>
</file>

<file path=xl/worksheets/sheet3.xml><?xml version="1.0" encoding="utf-8"?>
<worksheet xmlns="http://schemas.openxmlformats.org/spreadsheetml/2006/main" xmlns:r="http://schemas.openxmlformats.org/officeDocument/2006/relationships">
  <sheetPr>
    <tabColor rgb="FFE36E00"/>
  </sheetPr>
  <dimension ref="A1:N370"/>
  <sheetViews>
    <sheetView zoomScale="80" zoomScaleNormal="80" zoomScalePageLayoutView="0" workbookViewId="0" topLeftCell="A1">
      <selection activeCell="C7" sqref="C7"/>
    </sheetView>
  </sheetViews>
  <sheetFormatPr defaultColWidth="9.140625" defaultRowHeight="12.75" outlineLevelRow="1"/>
  <cols>
    <col min="1" max="1" width="13.8515625" style="0" customWidth="1"/>
    <col min="2" max="2" width="60.8515625" style="0" customWidth="1"/>
    <col min="3" max="3" width="41.00390625" style="0" customWidth="1"/>
    <col min="4" max="4" width="40.8515625" style="0" customWidth="1"/>
    <col min="5" max="5" width="6.7109375" style="0" customWidth="1"/>
    <col min="6" max="7" width="41.57421875" style="0" customWidth="1"/>
  </cols>
  <sheetData>
    <row r="1" spans="1:7" ht="30.75">
      <c r="A1" s="55" t="s">
        <v>438</v>
      </c>
      <c r="B1" s="55"/>
      <c r="C1" s="56"/>
      <c r="D1" s="56"/>
      <c r="E1" s="56"/>
      <c r="F1" s="57"/>
      <c r="G1" s="56"/>
    </row>
    <row r="2" spans="1:7" ht="15" thickBot="1">
      <c r="A2" s="56"/>
      <c r="B2" s="56"/>
      <c r="C2" s="56"/>
      <c r="D2" s="56"/>
      <c r="E2" s="56"/>
      <c r="F2" s="56"/>
      <c r="G2" s="56"/>
    </row>
    <row r="3" spans="1:7" ht="18" thickBot="1">
      <c r="A3" s="60"/>
      <c r="B3" s="61" t="s">
        <v>1</v>
      </c>
      <c r="C3" s="62" t="s">
        <v>2</v>
      </c>
      <c r="D3" s="60"/>
      <c r="E3" s="60"/>
      <c r="F3" s="56"/>
      <c r="G3" s="60"/>
    </row>
    <row r="4" spans="1:7" ht="15" thickBot="1">
      <c r="A4" s="59"/>
      <c r="B4" s="59"/>
      <c r="C4" s="59"/>
      <c r="D4" s="59"/>
      <c r="E4" s="59"/>
      <c r="F4" s="59"/>
      <c r="G4" s="56"/>
    </row>
    <row r="5" spans="1:7" ht="18">
      <c r="A5" s="66"/>
      <c r="B5" s="67" t="s">
        <v>439</v>
      </c>
      <c r="C5" s="66"/>
      <c r="D5" s="59"/>
      <c r="E5" s="68"/>
      <c r="F5" s="68"/>
      <c r="G5" s="56"/>
    </row>
    <row r="6" spans="1:7" ht="14.25">
      <c r="A6" s="59"/>
      <c r="B6" s="70" t="s">
        <v>440</v>
      </c>
      <c r="C6" s="59"/>
      <c r="D6" s="59"/>
      <c r="E6" s="59"/>
      <c r="F6" s="59"/>
      <c r="G6" s="56"/>
    </row>
    <row r="7" spans="1:7" ht="14.25">
      <c r="A7" s="59"/>
      <c r="B7" s="117" t="s">
        <v>441</v>
      </c>
      <c r="C7" s="59"/>
      <c r="D7" s="59"/>
      <c r="E7" s="59"/>
      <c r="F7" s="59"/>
      <c r="G7" s="56"/>
    </row>
    <row r="8" spans="1:7" ht="15" thickBot="1">
      <c r="A8" s="59"/>
      <c r="B8" s="118" t="s">
        <v>442</v>
      </c>
      <c r="C8" s="59"/>
      <c r="D8" s="59"/>
      <c r="E8" s="59"/>
      <c r="F8" s="59"/>
      <c r="G8" s="56"/>
    </row>
    <row r="9" spans="1:7" ht="14.25">
      <c r="A9" s="59"/>
      <c r="B9" s="72"/>
      <c r="C9" s="59"/>
      <c r="D9" s="59"/>
      <c r="E9" s="59"/>
      <c r="F9" s="59"/>
      <c r="G9" s="56"/>
    </row>
    <row r="10" spans="1:7" ht="36">
      <c r="A10" s="73" t="s">
        <v>6</v>
      </c>
      <c r="B10" s="73" t="s">
        <v>440</v>
      </c>
      <c r="C10" s="74"/>
      <c r="D10" s="74"/>
      <c r="E10" s="74"/>
      <c r="F10" s="74"/>
      <c r="G10" s="75"/>
    </row>
    <row r="11" spans="1:7" ht="15" customHeight="1">
      <c r="A11" s="84"/>
      <c r="B11" s="85" t="s">
        <v>443</v>
      </c>
      <c r="C11" s="84" t="s">
        <v>49</v>
      </c>
      <c r="D11" s="84"/>
      <c r="E11" s="84"/>
      <c r="F11" s="87" t="s">
        <v>444</v>
      </c>
      <c r="G11" s="87"/>
    </row>
    <row r="12" spans="1:7" ht="14.25">
      <c r="A12" s="59" t="s">
        <v>445</v>
      </c>
      <c r="B12" s="59" t="s">
        <v>446</v>
      </c>
      <c r="C12" s="83">
        <v>1355.8412935099984</v>
      </c>
      <c r="D12" s="59"/>
      <c r="E12" s="59"/>
      <c r="F12" s="95">
        <f>IF($C$15=0,"",IF(C12="[for completion]","",C12/$C$15))</f>
        <v>1</v>
      </c>
      <c r="G12" s="56"/>
    </row>
    <row r="13" spans="1:7" ht="14.25">
      <c r="A13" s="59" t="s">
        <v>447</v>
      </c>
      <c r="B13" s="59" t="s">
        <v>448</v>
      </c>
      <c r="C13" s="83">
        <v>0</v>
      </c>
      <c r="D13" s="59"/>
      <c r="E13" s="59"/>
      <c r="F13" s="95">
        <f>IF($C$15=0,"",IF(C13="[for completion]","",C13/$C$15))</f>
        <v>0</v>
      </c>
      <c r="G13" s="56"/>
    </row>
    <row r="14" spans="1:7" ht="14.25">
      <c r="A14" s="59" t="s">
        <v>449</v>
      </c>
      <c r="B14" s="59" t="s">
        <v>61</v>
      </c>
      <c r="C14" s="83">
        <v>0</v>
      </c>
      <c r="D14" s="59"/>
      <c r="E14" s="59"/>
      <c r="F14" s="95">
        <f>IF($C$15=0,"",IF(C14="[for completion]","",C14/$C$15))</f>
        <v>0</v>
      </c>
      <c r="G14" s="56"/>
    </row>
    <row r="15" spans="1:7" ht="14.25">
      <c r="A15" s="59" t="s">
        <v>450</v>
      </c>
      <c r="B15" s="119" t="s">
        <v>63</v>
      </c>
      <c r="C15" s="83">
        <f>SUM(C12:C14)</f>
        <v>1355.8412935099984</v>
      </c>
      <c r="D15" s="59"/>
      <c r="E15" s="59"/>
      <c r="F15" s="92">
        <f>SUM(F12:F14)</f>
        <v>1</v>
      </c>
      <c r="G15" s="56"/>
    </row>
    <row r="16" spans="1:7" ht="14.25" hidden="1" outlineLevel="1">
      <c r="A16" s="59" t="s">
        <v>451</v>
      </c>
      <c r="B16" s="97" t="s">
        <v>452</v>
      </c>
      <c r="C16" s="59"/>
      <c r="D16" s="59"/>
      <c r="E16" s="59"/>
      <c r="F16" s="95">
        <f aca="true" t="shared" si="0" ref="F16:F26">IF($C$15=0,"",IF(C16="[for completion]","",C16/$C$15))</f>
        <v>0</v>
      </c>
      <c r="G16" s="56"/>
    </row>
    <row r="17" spans="1:7" ht="14.25" hidden="1" outlineLevel="1">
      <c r="A17" s="59" t="s">
        <v>453</v>
      </c>
      <c r="B17" s="97" t="s">
        <v>454</v>
      </c>
      <c r="C17" s="59"/>
      <c r="D17" s="59"/>
      <c r="E17" s="59"/>
      <c r="F17" s="95">
        <f t="shared" si="0"/>
        <v>0</v>
      </c>
      <c r="G17" s="56"/>
    </row>
    <row r="18" spans="1:7" ht="14.25" hidden="1" outlineLevel="1">
      <c r="A18" s="59" t="s">
        <v>455</v>
      </c>
      <c r="B18" s="97" t="s">
        <v>151</v>
      </c>
      <c r="C18" s="59"/>
      <c r="D18" s="59"/>
      <c r="E18" s="59"/>
      <c r="F18" s="95">
        <f t="shared" si="0"/>
        <v>0</v>
      </c>
      <c r="G18" s="56"/>
    </row>
    <row r="19" spans="1:7" ht="14.25" hidden="1" outlineLevel="1">
      <c r="A19" s="59" t="s">
        <v>456</v>
      </c>
      <c r="B19" s="97" t="s">
        <v>151</v>
      </c>
      <c r="C19" s="59"/>
      <c r="D19" s="59"/>
      <c r="E19" s="59"/>
      <c r="F19" s="95">
        <f t="shared" si="0"/>
        <v>0</v>
      </c>
      <c r="G19" s="56"/>
    </row>
    <row r="20" spans="1:7" ht="14.25" hidden="1" outlineLevel="1">
      <c r="A20" s="59" t="s">
        <v>457</v>
      </c>
      <c r="B20" s="97" t="s">
        <v>151</v>
      </c>
      <c r="C20" s="59"/>
      <c r="D20" s="59"/>
      <c r="E20" s="59"/>
      <c r="F20" s="95">
        <f t="shared" si="0"/>
        <v>0</v>
      </c>
      <c r="G20" s="56"/>
    </row>
    <row r="21" spans="1:7" ht="14.25" hidden="1" outlineLevel="1">
      <c r="A21" s="59" t="s">
        <v>458</v>
      </c>
      <c r="B21" s="97" t="s">
        <v>151</v>
      </c>
      <c r="C21" s="59"/>
      <c r="D21" s="59"/>
      <c r="E21" s="59"/>
      <c r="F21" s="95">
        <f t="shared" si="0"/>
        <v>0</v>
      </c>
      <c r="G21" s="56"/>
    </row>
    <row r="22" spans="1:7" ht="14.25" hidden="1" outlineLevel="1">
      <c r="A22" s="59" t="s">
        <v>459</v>
      </c>
      <c r="B22" s="97" t="s">
        <v>151</v>
      </c>
      <c r="C22" s="59"/>
      <c r="D22" s="59"/>
      <c r="E22" s="59"/>
      <c r="F22" s="95">
        <f t="shared" si="0"/>
        <v>0</v>
      </c>
      <c r="G22" s="56"/>
    </row>
    <row r="23" spans="1:7" ht="14.25" hidden="1" outlineLevel="1">
      <c r="A23" s="59" t="s">
        <v>460</v>
      </c>
      <c r="B23" s="97" t="s">
        <v>151</v>
      </c>
      <c r="C23" s="59"/>
      <c r="D23" s="59"/>
      <c r="E23" s="59"/>
      <c r="F23" s="95">
        <f t="shared" si="0"/>
        <v>0</v>
      </c>
      <c r="G23" s="56"/>
    </row>
    <row r="24" spans="1:7" ht="14.25" hidden="1" outlineLevel="1">
      <c r="A24" s="59" t="s">
        <v>461</v>
      </c>
      <c r="B24" s="97" t="s">
        <v>151</v>
      </c>
      <c r="C24" s="59"/>
      <c r="D24" s="59"/>
      <c r="E24" s="59"/>
      <c r="F24" s="95">
        <f t="shared" si="0"/>
        <v>0</v>
      </c>
      <c r="G24" s="56"/>
    </row>
    <row r="25" spans="1:7" ht="14.25" hidden="1" outlineLevel="1">
      <c r="A25" s="59" t="s">
        <v>462</v>
      </c>
      <c r="B25" s="97" t="s">
        <v>151</v>
      </c>
      <c r="C25" s="59"/>
      <c r="D25" s="59"/>
      <c r="E25" s="59"/>
      <c r="F25" s="95">
        <f t="shared" si="0"/>
        <v>0</v>
      </c>
      <c r="G25" s="56"/>
    </row>
    <row r="26" spans="1:7" ht="14.25" hidden="1" outlineLevel="1">
      <c r="A26" s="59" t="s">
        <v>1918</v>
      </c>
      <c r="B26" s="97" t="s">
        <v>151</v>
      </c>
      <c r="C26" s="98"/>
      <c r="D26" s="98"/>
      <c r="E26" s="98"/>
      <c r="F26" s="95">
        <f t="shared" si="0"/>
        <v>0</v>
      </c>
      <c r="G26" s="56"/>
    </row>
    <row r="27" spans="1:7" ht="15" customHeight="1" collapsed="1">
      <c r="A27" s="84"/>
      <c r="B27" s="85" t="s">
        <v>463</v>
      </c>
      <c r="C27" s="84" t="s">
        <v>464</v>
      </c>
      <c r="D27" s="84" t="s">
        <v>465</v>
      </c>
      <c r="E27" s="86"/>
      <c r="F27" s="84" t="s">
        <v>466</v>
      </c>
      <c r="G27" s="87"/>
    </row>
    <row r="28" spans="1:7" ht="14.25">
      <c r="A28" s="59" t="s">
        <v>467</v>
      </c>
      <c r="B28" s="59" t="s">
        <v>468</v>
      </c>
      <c r="C28" s="83">
        <v>16568</v>
      </c>
      <c r="D28" s="83" t="s">
        <v>86</v>
      </c>
      <c r="E28" s="59"/>
      <c r="F28" s="83">
        <f>D28+C28</f>
        <v>16568</v>
      </c>
      <c r="G28" s="56"/>
    </row>
    <row r="29" spans="1:7" ht="14.25" hidden="1" outlineLevel="1">
      <c r="A29" s="59" t="s">
        <v>469</v>
      </c>
      <c r="B29" s="79" t="s">
        <v>1919</v>
      </c>
      <c r="C29" s="83">
        <v>9970</v>
      </c>
      <c r="D29" s="83" t="s">
        <v>86</v>
      </c>
      <c r="E29" s="59"/>
      <c r="F29" s="83">
        <f>D29+C29</f>
        <v>9970</v>
      </c>
      <c r="G29" s="56"/>
    </row>
    <row r="30" spans="1:7" ht="14.25" hidden="1" outlineLevel="1">
      <c r="A30" s="59" t="s">
        <v>471</v>
      </c>
      <c r="B30" s="79" t="s">
        <v>472</v>
      </c>
      <c r="C30" s="59"/>
      <c r="D30" s="59"/>
      <c r="E30" s="59"/>
      <c r="F30" s="59"/>
      <c r="G30" s="56"/>
    </row>
    <row r="31" spans="1:7" ht="14.25" hidden="1" outlineLevel="1">
      <c r="A31" s="59" t="s">
        <v>473</v>
      </c>
      <c r="B31" s="79"/>
      <c r="C31" s="59"/>
      <c r="D31" s="59"/>
      <c r="E31" s="59"/>
      <c r="F31" s="59"/>
      <c r="G31" s="56"/>
    </row>
    <row r="32" spans="1:7" ht="14.25" hidden="1" outlineLevel="1">
      <c r="A32" s="59" t="s">
        <v>474</v>
      </c>
      <c r="B32" s="79"/>
      <c r="C32" s="59"/>
      <c r="D32" s="59"/>
      <c r="E32" s="59"/>
      <c r="F32" s="59"/>
      <c r="G32" s="56"/>
    </row>
    <row r="33" spans="1:7" ht="14.25" hidden="1" outlineLevel="1">
      <c r="A33" s="59" t="s">
        <v>475</v>
      </c>
      <c r="B33" s="79"/>
      <c r="C33" s="59"/>
      <c r="D33" s="59"/>
      <c r="E33" s="59"/>
      <c r="F33" s="59"/>
      <c r="G33" s="56"/>
    </row>
    <row r="34" spans="1:7" ht="14.25" hidden="1" outlineLevel="1">
      <c r="A34" s="59" t="s">
        <v>476</v>
      </c>
      <c r="B34" s="79"/>
      <c r="C34" s="59"/>
      <c r="D34" s="59"/>
      <c r="E34" s="59"/>
      <c r="F34" s="59"/>
      <c r="G34" s="56"/>
    </row>
    <row r="35" spans="1:7" ht="15" customHeight="1" collapsed="1">
      <c r="A35" s="84"/>
      <c r="B35" s="85" t="s">
        <v>477</v>
      </c>
      <c r="C35" s="84" t="s">
        <v>478</v>
      </c>
      <c r="D35" s="84" t="s">
        <v>479</v>
      </c>
      <c r="E35" s="86"/>
      <c r="F35" s="87" t="s">
        <v>444</v>
      </c>
      <c r="G35" s="87"/>
    </row>
    <row r="36" spans="1:7" ht="14.25">
      <c r="A36" s="59" t="s">
        <v>480</v>
      </c>
      <c r="B36" s="59" t="s">
        <v>481</v>
      </c>
      <c r="C36" s="94">
        <v>0.017535979051389376</v>
      </c>
      <c r="D36" s="94" t="s">
        <v>55</v>
      </c>
      <c r="E36" s="59"/>
      <c r="F36" s="120">
        <f>D36+C36</f>
        <v>0.017535979051389376</v>
      </c>
      <c r="G36" s="56"/>
    </row>
    <row r="37" spans="1:7" ht="14.25" hidden="1" outlineLevel="1">
      <c r="A37" s="59" t="s">
        <v>482</v>
      </c>
      <c r="B37" s="59"/>
      <c r="C37" s="59"/>
      <c r="D37" s="59"/>
      <c r="E37" s="59"/>
      <c r="F37" s="59"/>
      <c r="G37" s="56"/>
    </row>
    <row r="38" spans="1:7" ht="14.25" hidden="1" outlineLevel="1">
      <c r="A38" s="59" t="s">
        <v>483</v>
      </c>
      <c r="B38" s="59"/>
      <c r="C38" s="59"/>
      <c r="D38" s="59"/>
      <c r="E38" s="59"/>
      <c r="F38" s="59"/>
      <c r="G38" s="56"/>
    </row>
    <row r="39" spans="1:7" ht="14.25" hidden="1" outlineLevel="1">
      <c r="A39" s="59" t="s">
        <v>484</v>
      </c>
      <c r="B39" s="59"/>
      <c r="C39" s="59"/>
      <c r="D39" s="59"/>
      <c r="E39" s="59"/>
      <c r="F39" s="59"/>
      <c r="G39" s="56"/>
    </row>
    <row r="40" spans="1:7" ht="14.25" hidden="1" outlineLevel="1">
      <c r="A40" s="59" t="s">
        <v>485</v>
      </c>
      <c r="B40" s="59"/>
      <c r="C40" s="59"/>
      <c r="D40" s="59"/>
      <c r="E40" s="59"/>
      <c r="F40" s="59"/>
      <c r="G40" s="56"/>
    </row>
    <row r="41" spans="1:7" ht="14.25" hidden="1" outlineLevel="1">
      <c r="A41" s="59" t="s">
        <v>486</v>
      </c>
      <c r="B41" s="59"/>
      <c r="C41" s="59"/>
      <c r="D41" s="59"/>
      <c r="E41" s="59"/>
      <c r="F41" s="59"/>
      <c r="G41" s="56"/>
    </row>
    <row r="42" spans="1:7" ht="14.25" hidden="1" outlineLevel="1">
      <c r="A42" s="59" t="s">
        <v>487</v>
      </c>
      <c r="B42" s="59"/>
      <c r="C42" s="59"/>
      <c r="D42" s="59"/>
      <c r="E42" s="59"/>
      <c r="F42" s="59"/>
      <c r="G42" s="56"/>
    </row>
    <row r="43" spans="1:7" ht="15" customHeight="1" collapsed="1">
      <c r="A43" s="84"/>
      <c r="B43" s="85" t="s">
        <v>488</v>
      </c>
      <c r="C43" s="84" t="s">
        <v>478</v>
      </c>
      <c r="D43" s="84" t="s">
        <v>479</v>
      </c>
      <c r="E43" s="86"/>
      <c r="F43" s="87" t="s">
        <v>444</v>
      </c>
      <c r="G43" s="87"/>
    </row>
    <row r="44" spans="1:7" ht="14.25">
      <c r="A44" s="59" t="s">
        <v>489</v>
      </c>
      <c r="B44" s="121" t="s">
        <v>490</v>
      </c>
      <c r="C44" s="121" t="s">
        <v>126</v>
      </c>
      <c r="D44" s="121" t="s">
        <v>55</v>
      </c>
      <c r="E44" s="59"/>
      <c r="F44" s="122">
        <f>D44+C44</f>
        <v>1</v>
      </c>
      <c r="G44" s="59"/>
    </row>
    <row r="45" spans="1:7" ht="14.25">
      <c r="A45" s="59" t="s">
        <v>491</v>
      </c>
      <c r="B45" s="59" t="s">
        <v>492</v>
      </c>
      <c r="C45" s="59">
        <v>0</v>
      </c>
      <c r="D45" s="59">
        <v>0</v>
      </c>
      <c r="E45" s="59"/>
      <c r="F45" s="59">
        <f>D45+C45</f>
        <v>0</v>
      </c>
      <c r="G45" s="59"/>
    </row>
    <row r="46" spans="1:7" ht="14.25">
      <c r="A46" s="59" t="s">
        <v>493</v>
      </c>
      <c r="B46" s="59" t="s">
        <v>8</v>
      </c>
      <c r="C46" s="59" t="s">
        <v>126</v>
      </c>
      <c r="D46" s="59" t="s">
        <v>55</v>
      </c>
      <c r="E46" s="59"/>
      <c r="F46" s="123">
        <f aca="true" t="shared" si="1" ref="F46:F87">D46+C46</f>
        <v>1</v>
      </c>
      <c r="G46" s="59"/>
    </row>
    <row r="47" spans="1:7" ht="14.25">
      <c r="A47" s="59" t="s">
        <v>494</v>
      </c>
      <c r="B47" s="59" t="s">
        <v>495</v>
      </c>
      <c r="C47" s="59">
        <v>0</v>
      </c>
      <c r="D47" s="59">
        <v>0</v>
      </c>
      <c r="E47" s="59"/>
      <c r="F47" s="59">
        <f t="shared" si="1"/>
        <v>0</v>
      </c>
      <c r="G47" s="59"/>
    </row>
    <row r="48" spans="1:7" ht="14.25">
      <c r="A48" s="59" t="s">
        <v>496</v>
      </c>
      <c r="B48" s="59" t="s">
        <v>497</v>
      </c>
      <c r="C48" s="59">
        <v>0</v>
      </c>
      <c r="D48" s="59">
        <v>0</v>
      </c>
      <c r="E48" s="59"/>
      <c r="F48" s="59">
        <f t="shared" si="1"/>
        <v>0</v>
      </c>
      <c r="G48" s="59"/>
    </row>
    <row r="49" spans="1:7" ht="14.25">
      <c r="A49" s="59" t="s">
        <v>498</v>
      </c>
      <c r="B49" s="59" t="s">
        <v>499</v>
      </c>
      <c r="C49" s="59">
        <v>0</v>
      </c>
      <c r="D49" s="59">
        <v>0</v>
      </c>
      <c r="E49" s="59"/>
      <c r="F49" s="59">
        <f t="shared" si="1"/>
        <v>0</v>
      </c>
      <c r="G49" s="59"/>
    </row>
    <row r="50" spans="1:7" ht="14.25">
      <c r="A50" s="59" t="s">
        <v>500</v>
      </c>
      <c r="B50" s="59" t="s">
        <v>501</v>
      </c>
      <c r="C50" s="59">
        <v>0</v>
      </c>
      <c r="D50" s="59">
        <v>0</v>
      </c>
      <c r="E50" s="59"/>
      <c r="F50" s="59">
        <f t="shared" si="1"/>
        <v>0</v>
      </c>
      <c r="G50" s="59"/>
    </row>
    <row r="51" spans="1:7" ht="14.25">
      <c r="A51" s="59" t="s">
        <v>502</v>
      </c>
      <c r="B51" s="59" t="s">
        <v>503</v>
      </c>
      <c r="C51" s="59">
        <v>0</v>
      </c>
      <c r="D51" s="59">
        <v>0</v>
      </c>
      <c r="E51" s="59"/>
      <c r="F51" s="59">
        <f t="shared" si="1"/>
        <v>0</v>
      </c>
      <c r="G51" s="59"/>
    </row>
    <row r="52" spans="1:7" ht="14.25">
      <c r="A52" s="59" t="s">
        <v>504</v>
      </c>
      <c r="B52" s="59" t="s">
        <v>505</v>
      </c>
      <c r="C52" s="59">
        <v>0</v>
      </c>
      <c r="D52" s="59">
        <v>0</v>
      </c>
      <c r="E52" s="59"/>
      <c r="F52" s="59">
        <f t="shared" si="1"/>
        <v>0</v>
      </c>
      <c r="G52" s="59"/>
    </row>
    <row r="53" spans="1:7" ht="14.25">
      <c r="A53" s="59" t="s">
        <v>506</v>
      </c>
      <c r="B53" s="59" t="s">
        <v>507</v>
      </c>
      <c r="C53" s="59">
        <v>0</v>
      </c>
      <c r="D53" s="59">
        <v>0</v>
      </c>
      <c r="E53" s="59"/>
      <c r="F53" s="59">
        <f t="shared" si="1"/>
        <v>0</v>
      </c>
      <c r="G53" s="59"/>
    </row>
    <row r="54" spans="1:7" ht="14.25">
      <c r="A54" s="59" t="s">
        <v>508</v>
      </c>
      <c r="B54" s="59" t="s">
        <v>509</v>
      </c>
      <c r="C54" s="59">
        <v>0</v>
      </c>
      <c r="D54" s="59">
        <v>0</v>
      </c>
      <c r="E54" s="59"/>
      <c r="F54" s="59">
        <f t="shared" si="1"/>
        <v>0</v>
      </c>
      <c r="G54" s="59"/>
    </row>
    <row r="55" spans="1:7" ht="14.25">
      <c r="A55" s="59" t="s">
        <v>510</v>
      </c>
      <c r="B55" s="59" t="s">
        <v>511</v>
      </c>
      <c r="C55" s="59">
        <v>0</v>
      </c>
      <c r="D55" s="59">
        <v>0</v>
      </c>
      <c r="E55" s="59"/>
      <c r="F55" s="59">
        <f t="shared" si="1"/>
        <v>0</v>
      </c>
      <c r="G55" s="59"/>
    </row>
    <row r="56" spans="1:7" ht="14.25">
      <c r="A56" s="59" t="s">
        <v>512</v>
      </c>
      <c r="B56" s="59" t="s">
        <v>513</v>
      </c>
      <c r="C56" s="59">
        <v>0</v>
      </c>
      <c r="D56" s="59">
        <v>0</v>
      </c>
      <c r="E56" s="59"/>
      <c r="F56" s="59">
        <f t="shared" si="1"/>
        <v>0</v>
      </c>
      <c r="G56" s="59"/>
    </row>
    <row r="57" spans="1:7" ht="14.25">
      <c r="A57" s="59" t="s">
        <v>514</v>
      </c>
      <c r="B57" s="59" t="s">
        <v>515</v>
      </c>
      <c r="C57" s="59">
        <v>0</v>
      </c>
      <c r="D57" s="59">
        <v>0</v>
      </c>
      <c r="E57" s="59"/>
      <c r="F57" s="59">
        <f t="shared" si="1"/>
        <v>0</v>
      </c>
      <c r="G57" s="59"/>
    </row>
    <row r="58" spans="1:7" ht="14.25">
      <c r="A58" s="59" t="s">
        <v>516</v>
      </c>
      <c r="B58" s="59" t="s">
        <v>517</v>
      </c>
      <c r="C58" s="59">
        <v>0</v>
      </c>
      <c r="D58" s="59">
        <v>0</v>
      </c>
      <c r="E58" s="59"/>
      <c r="F58" s="59">
        <f t="shared" si="1"/>
        <v>0</v>
      </c>
      <c r="G58" s="59"/>
    </row>
    <row r="59" spans="1:7" ht="14.25">
      <c r="A59" s="59" t="s">
        <v>518</v>
      </c>
      <c r="B59" s="59" t="s">
        <v>519</v>
      </c>
      <c r="C59" s="59">
        <v>0</v>
      </c>
      <c r="D59" s="59">
        <v>0</v>
      </c>
      <c r="E59" s="59"/>
      <c r="F59" s="59">
        <f t="shared" si="1"/>
        <v>0</v>
      </c>
      <c r="G59" s="59"/>
    </row>
    <row r="60" spans="1:7" ht="14.25">
      <c r="A60" s="59" t="s">
        <v>520</v>
      </c>
      <c r="B60" s="59" t="s">
        <v>521</v>
      </c>
      <c r="C60" s="59">
        <v>0</v>
      </c>
      <c r="D60" s="59">
        <v>0</v>
      </c>
      <c r="E60" s="59"/>
      <c r="F60" s="59">
        <f t="shared" si="1"/>
        <v>0</v>
      </c>
      <c r="G60" s="59"/>
    </row>
    <row r="61" spans="1:7" ht="14.25">
      <c r="A61" s="59" t="s">
        <v>522</v>
      </c>
      <c r="B61" s="59" t="s">
        <v>523</v>
      </c>
      <c r="C61" s="59">
        <v>0</v>
      </c>
      <c r="D61" s="59">
        <v>0</v>
      </c>
      <c r="E61" s="59"/>
      <c r="F61" s="59">
        <f t="shared" si="1"/>
        <v>0</v>
      </c>
      <c r="G61" s="59"/>
    </row>
    <row r="62" spans="1:7" ht="14.25">
      <c r="A62" s="59" t="s">
        <v>524</v>
      </c>
      <c r="B62" s="59" t="s">
        <v>525</v>
      </c>
      <c r="C62" s="59">
        <v>0</v>
      </c>
      <c r="D62" s="59">
        <v>0</v>
      </c>
      <c r="E62" s="59"/>
      <c r="F62" s="59">
        <f t="shared" si="1"/>
        <v>0</v>
      </c>
      <c r="G62" s="59"/>
    </row>
    <row r="63" spans="1:7" ht="14.25">
      <c r="A63" s="59" t="s">
        <v>526</v>
      </c>
      <c r="B63" s="59" t="s">
        <v>527</v>
      </c>
      <c r="C63" s="59">
        <v>0</v>
      </c>
      <c r="D63" s="59">
        <v>0</v>
      </c>
      <c r="E63" s="59"/>
      <c r="F63" s="59">
        <f t="shared" si="1"/>
        <v>0</v>
      </c>
      <c r="G63" s="59"/>
    </row>
    <row r="64" spans="1:7" ht="14.25">
      <c r="A64" s="59" t="s">
        <v>528</v>
      </c>
      <c r="B64" s="59" t="s">
        <v>529</v>
      </c>
      <c r="C64" s="59">
        <v>0</v>
      </c>
      <c r="D64" s="59">
        <v>0</v>
      </c>
      <c r="E64" s="59"/>
      <c r="F64" s="59">
        <f t="shared" si="1"/>
        <v>0</v>
      </c>
      <c r="G64" s="59"/>
    </row>
    <row r="65" spans="1:7" ht="14.25">
      <c r="A65" s="59" t="s">
        <v>530</v>
      </c>
      <c r="B65" s="59" t="s">
        <v>531</v>
      </c>
      <c r="C65" s="59">
        <v>0</v>
      </c>
      <c r="D65" s="59">
        <v>0</v>
      </c>
      <c r="E65" s="59"/>
      <c r="F65" s="59">
        <f t="shared" si="1"/>
        <v>0</v>
      </c>
      <c r="G65" s="59"/>
    </row>
    <row r="66" spans="1:7" ht="14.25">
      <c r="A66" s="59" t="s">
        <v>532</v>
      </c>
      <c r="B66" s="59" t="s">
        <v>533</v>
      </c>
      <c r="C66" s="59">
        <v>0</v>
      </c>
      <c r="D66" s="59">
        <v>0</v>
      </c>
      <c r="E66" s="59"/>
      <c r="F66" s="59">
        <f t="shared" si="1"/>
        <v>0</v>
      </c>
      <c r="G66" s="59"/>
    </row>
    <row r="67" spans="1:7" ht="14.25">
      <c r="A67" s="59" t="s">
        <v>534</v>
      </c>
      <c r="B67" s="59" t="s">
        <v>535</v>
      </c>
      <c r="C67" s="59">
        <v>0</v>
      </c>
      <c r="D67" s="59">
        <v>0</v>
      </c>
      <c r="E67" s="59"/>
      <c r="F67" s="59">
        <f t="shared" si="1"/>
        <v>0</v>
      </c>
      <c r="G67" s="59"/>
    </row>
    <row r="68" spans="1:7" ht="14.25">
      <c r="A68" s="59" t="s">
        <v>536</v>
      </c>
      <c r="B68" s="59" t="s">
        <v>537</v>
      </c>
      <c r="C68" s="59">
        <v>0</v>
      </c>
      <c r="D68" s="59">
        <v>0</v>
      </c>
      <c r="E68" s="59"/>
      <c r="F68" s="59">
        <f t="shared" si="1"/>
        <v>0</v>
      </c>
      <c r="G68" s="59"/>
    </row>
    <row r="69" spans="1:7" ht="14.25">
      <c r="A69" s="59" t="s">
        <v>538</v>
      </c>
      <c r="B69" s="59" t="s">
        <v>539</v>
      </c>
      <c r="C69" s="59">
        <v>0</v>
      </c>
      <c r="D69" s="59">
        <v>0</v>
      </c>
      <c r="E69" s="59"/>
      <c r="F69" s="59">
        <f t="shared" si="1"/>
        <v>0</v>
      </c>
      <c r="G69" s="59"/>
    </row>
    <row r="70" spans="1:7" ht="14.25">
      <c r="A70" s="59" t="s">
        <v>540</v>
      </c>
      <c r="B70" s="59" t="s">
        <v>541</v>
      </c>
      <c r="C70" s="59">
        <v>0</v>
      </c>
      <c r="D70" s="59">
        <v>0</v>
      </c>
      <c r="E70" s="59"/>
      <c r="F70" s="59">
        <f t="shared" si="1"/>
        <v>0</v>
      </c>
      <c r="G70" s="59"/>
    </row>
    <row r="71" spans="1:7" ht="14.25">
      <c r="A71" s="59" t="s">
        <v>542</v>
      </c>
      <c r="B71" s="59" t="s">
        <v>543</v>
      </c>
      <c r="C71" s="59">
        <v>0</v>
      </c>
      <c r="D71" s="59">
        <v>0</v>
      </c>
      <c r="E71" s="59"/>
      <c r="F71" s="59">
        <f t="shared" si="1"/>
        <v>0</v>
      </c>
      <c r="G71" s="59"/>
    </row>
    <row r="72" spans="1:7" ht="14.25">
      <c r="A72" s="59" t="s">
        <v>544</v>
      </c>
      <c r="B72" s="59" t="s">
        <v>545</v>
      </c>
      <c r="C72" s="59">
        <v>0</v>
      </c>
      <c r="D72" s="59">
        <v>0</v>
      </c>
      <c r="E72" s="59"/>
      <c r="F72" s="59">
        <f t="shared" si="1"/>
        <v>0</v>
      </c>
      <c r="G72" s="59"/>
    </row>
    <row r="73" spans="1:7" ht="14.25">
      <c r="A73" s="59" t="s">
        <v>546</v>
      </c>
      <c r="B73" s="121" t="s">
        <v>237</v>
      </c>
      <c r="C73" s="59" t="s">
        <v>55</v>
      </c>
      <c r="D73" s="59" t="s">
        <v>55</v>
      </c>
      <c r="E73" s="59"/>
      <c r="F73" s="59">
        <f t="shared" si="1"/>
        <v>0</v>
      </c>
      <c r="G73" s="59"/>
    </row>
    <row r="74" spans="1:7" ht="14.25">
      <c r="A74" s="59" t="s">
        <v>547</v>
      </c>
      <c r="B74" s="59" t="s">
        <v>548</v>
      </c>
      <c r="C74" s="59">
        <v>0</v>
      </c>
      <c r="D74" s="59">
        <v>0</v>
      </c>
      <c r="E74" s="59"/>
      <c r="F74" s="59">
        <f t="shared" si="1"/>
        <v>0</v>
      </c>
      <c r="G74" s="59"/>
    </row>
    <row r="75" spans="1:7" ht="14.25">
      <c r="A75" s="59" t="s">
        <v>549</v>
      </c>
      <c r="B75" s="59" t="s">
        <v>550</v>
      </c>
      <c r="C75" s="59">
        <v>0</v>
      </c>
      <c r="D75" s="59">
        <v>0</v>
      </c>
      <c r="E75" s="59"/>
      <c r="F75" s="59">
        <f t="shared" si="1"/>
        <v>0</v>
      </c>
      <c r="G75" s="59"/>
    </row>
    <row r="76" spans="1:7" ht="14.25">
      <c r="A76" s="59" t="s">
        <v>551</v>
      </c>
      <c r="B76" s="59" t="s">
        <v>552</v>
      </c>
      <c r="C76" s="59">
        <v>0</v>
      </c>
      <c r="D76" s="59">
        <v>0</v>
      </c>
      <c r="E76" s="59"/>
      <c r="F76" s="59">
        <f t="shared" si="1"/>
        <v>0</v>
      </c>
      <c r="G76" s="59"/>
    </row>
    <row r="77" spans="1:7" ht="14.25">
      <c r="A77" s="59" t="s">
        <v>553</v>
      </c>
      <c r="B77" s="121" t="s">
        <v>61</v>
      </c>
      <c r="C77" s="59" t="s">
        <v>55</v>
      </c>
      <c r="D77" s="59" t="s">
        <v>55</v>
      </c>
      <c r="E77" s="59"/>
      <c r="F77" s="59">
        <f t="shared" si="1"/>
        <v>0</v>
      </c>
      <c r="G77" s="59"/>
    </row>
    <row r="78" spans="1:7" ht="14.25">
      <c r="A78" s="59" t="s">
        <v>554</v>
      </c>
      <c r="B78" s="81" t="s">
        <v>239</v>
      </c>
      <c r="C78" s="59">
        <v>0</v>
      </c>
      <c r="D78" s="59">
        <v>0</v>
      </c>
      <c r="E78" s="59"/>
      <c r="F78" s="59">
        <f t="shared" si="1"/>
        <v>0</v>
      </c>
      <c r="G78" s="59"/>
    </row>
    <row r="79" spans="1:7" ht="14.25">
      <c r="A79" s="59" t="s">
        <v>555</v>
      </c>
      <c r="B79" s="81" t="s">
        <v>241</v>
      </c>
      <c r="C79" s="59">
        <v>0</v>
      </c>
      <c r="D79" s="59">
        <v>0</v>
      </c>
      <c r="E79" s="59"/>
      <c r="F79" s="59">
        <f t="shared" si="1"/>
        <v>0</v>
      </c>
      <c r="G79" s="59"/>
    </row>
    <row r="80" spans="1:7" ht="14.25">
      <c r="A80" s="59" t="s">
        <v>556</v>
      </c>
      <c r="B80" s="81" t="s">
        <v>243</v>
      </c>
      <c r="C80" s="59">
        <v>0</v>
      </c>
      <c r="D80" s="59">
        <v>0</v>
      </c>
      <c r="E80" s="59"/>
      <c r="F80" s="59">
        <f t="shared" si="1"/>
        <v>0</v>
      </c>
      <c r="G80" s="59"/>
    </row>
    <row r="81" spans="1:7" ht="14.25">
      <c r="A81" s="59" t="s">
        <v>557</v>
      </c>
      <c r="B81" s="81" t="s">
        <v>245</v>
      </c>
      <c r="C81" s="59">
        <v>0</v>
      </c>
      <c r="D81" s="59">
        <v>0</v>
      </c>
      <c r="E81" s="59"/>
      <c r="F81" s="59">
        <f t="shared" si="1"/>
        <v>0</v>
      </c>
      <c r="G81" s="59"/>
    </row>
    <row r="82" spans="1:7" ht="14.25">
      <c r="A82" s="59" t="s">
        <v>558</v>
      </c>
      <c r="B82" s="81" t="s">
        <v>247</v>
      </c>
      <c r="C82" s="59">
        <v>0</v>
      </c>
      <c r="D82" s="59">
        <v>0</v>
      </c>
      <c r="E82" s="59"/>
      <c r="F82" s="59">
        <f t="shared" si="1"/>
        <v>0</v>
      </c>
      <c r="G82" s="59"/>
    </row>
    <row r="83" spans="1:7" ht="14.25">
      <c r="A83" s="59" t="s">
        <v>559</v>
      </c>
      <c r="B83" s="81" t="s">
        <v>249</v>
      </c>
      <c r="C83" s="59">
        <v>0</v>
      </c>
      <c r="D83" s="59">
        <v>0</v>
      </c>
      <c r="E83" s="59"/>
      <c r="F83" s="59">
        <f t="shared" si="1"/>
        <v>0</v>
      </c>
      <c r="G83" s="59"/>
    </row>
    <row r="84" spans="1:7" ht="14.25">
      <c r="A84" s="59" t="s">
        <v>560</v>
      </c>
      <c r="B84" s="81" t="s">
        <v>251</v>
      </c>
      <c r="C84" s="59">
        <v>0</v>
      </c>
      <c r="D84" s="59">
        <v>0</v>
      </c>
      <c r="E84" s="59"/>
      <c r="F84" s="59">
        <f t="shared" si="1"/>
        <v>0</v>
      </c>
      <c r="G84" s="59"/>
    </row>
    <row r="85" spans="1:7" ht="14.25">
      <c r="A85" s="59" t="s">
        <v>561</v>
      </c>
      <c r="B85" s="81" t="s">
        <v>253</v>
      </c>
      <c r="C85" s="59">
        <v>0</v>
      </c>
      <c r="D85" s="59">
        <v>0</v>
      </c>
      <c r="E85" s="59"/>
      <c r="F85" s="59">
        <f t="shared" si="1"/>
        <v>0</v>
      </c>
      <c r="G85" s="59"/>
    </row>
    <row r="86" spans="1:7" ht="14.25">
      <c r="A86" s="59" t="s">
        <v>562</v>
      </c>
      <c r="B86" s="81" t="s">
        <v>255</v>
      </c>
      <c r="C86" s="59">
        <v>0</v>
      </c>
      <c r="D86" s="59">
        <v>0</v>
      </c>
      <c r="E86" s="59"/>
      <c r="F86" s="59">
        <f t="shared" si="1"/>
        <v>0</v>
      </c>
      <c r="G86" s="59"/>
    </row>
    <row r="87" spans="1:7" ht="14.25">
      <c r="A87" s="59" t="s">
        <v>563</v>
      </c>
      <c r="B87" s="81" t="s">
        <v>61</v>
      </c>
      <c r="C87" s="59">
        <v>0</v>
      </c>
      <c r="D87" s="59">
        <v>0</v>
      </c>
      <c r="E87" s="59"/>
      <c r="F87" s="59">
        <f t="shared" si="1"/>
        <v>0</v>
      </c>
      <c r="G87" s="59"/>
    </row>
    <row r="88" spans="1:7" ht="14.25" hidden="1" outlineLevel="1">
      <c r="A88" s="59" t="s">
        <v>564</v>
      </c>
      <c r="B88" s="97" t="s">
        <v>151</v>
      </c>
      <c r="C88" s="59"/>
      <c r="D88" s="59"/>
      <c r="E88" s="59"/>
      <c r="F88" s="59"/>
      <c r="G88" s="59"/>
    </row>
    <row r="89" spans="1:7" ht="14.25" hidden="1" outlineLevel="1">
      <c r="A89" s="59" t="s">
        <v>565</v>
      </c>
      <c r="B89" s="97" t="s">
        <v>151</v>
      </c>
      <c r="C89" s="59"/>
      <c r="D89" s="59"/>
      <c r="E89" s="59"/>
      <c r="F89" s="59"/>
      <c r="G89" s="59"/>
    </row>
    <row r="90" spans="1:7" ht="14.25" hidden="1" outlineLevel="1">
      <c r="A90" s="59" t="s">
        <v>566</v>
      </c>
      <c r="B90" s="97" t="s">
        <v>151</v>
      </c>
      <c r="C90" s="59"/>
      <c r="D90" s="59"/>
      <c r="E90" s="59"/>
      <c r="F90" s="59"/>
      <c r="G90" s="59"/>
    </row>
    <row r="91" spans="1:7" ht="14.25" hidden="1" outlineLevel="1">
      <c r="A91" s="59" t="s">
        <v>567</v>
      </c>
      <c r="B91" s="97" t="s">
        <v>151</v>
      </c>
      <c r="C91" s="59"/>
      <c r="D91" s="59"/>
      <c r="E91" s="59"/>
      <c r="F91" s="59"/>
      <c r="G91" s="59"/>
    </row>
    <row r="92" spans="1:7" ht="14.25" hidden="1" outlineLevel="1">
      <c r="A92" s="59" t="s">
        <v>568</v>
      </c>
      <c r="B92" s="97" t="s">
        <v>151</v>
      </c>
      <c r="C92" s="59"/>
      <c r="D92" s="59"/>
      <c r="E92" s="59"/>
      <c r="F92" s="59"/>
      <c r="G92" s="59"/>
    </row>
    <row r="93" spans="1:7" ht="14.25" hidden="1" outlineLevel="1">
      <c r="A93" s="59" t="s">
        <v>569</v>
      </c>
      <c r="B93" s="97" t="s">
        <v>151</v>
      </c>
      <c r="C93" s="59"/>
      <c r="D93" s="59"/>
      <c r="E93" s="59"/>
      <c r="F93" s="59"/>
      <c r="G93" s="59"/>
    </row>
    <row r="94" spans="1:7" ht="14.25" hidden="1" outlineLevel="1">
      <c r="A94" s="59" t="s">
        <v>570</v>
      </c>
      <c r="B94" s="97" t="s">
        <v>151</v>
      </c>
      <c r="C94" s="59"/>
      <c r="D94" s="59"/>
      <c r="E94" s="59"/>
      <c r="F94" s="59"/>
      <c r="G94" s="59"/>
    </row>
    <row r="95" spans="1:7" ht="14.25" hidden="1" outlineLevel="1">
      <c r="A95" s="59" t="s">
        <v>571</v>
      </c>
      <c r="B95" s="97" t="s">
        <v>151</v>
      </c>
      <c r="C95" s="59"/>
      <c r="D95" s="59"/>
      <c r="E95" s="59"/>
      <c r="F95" s="59"/>
      <c r="G95" s="59"/>
    </row>
    <row r="96" spans="1:7" ht="14.25" hidden="1" outlineLevel="1">
      <c r="A96" s="59" t="s">
        <v>572</v>
      </c>
      <c r="B96" s="97" t="s">
        <v>151</v>
      </c>
      <c r="C96" s="59"/>
      <c r="D96" s="59"/>
      <c r="E96" s="59"/>
      <c r="F96" s="59"/>
      <c r="G96" s="59"/>
    </row>
    <row r="97" spans="1:7" ht="14.25" hidden="1" outlineLevel="1">
      <c r="A97" s="59" t="s">
        <v>573</v>
      </c>
      <c r="B97" s="97" t="s">
        <v>151</v>
      </c>
      <c r="C97" s="59"/>
      <c r="D97" s="59"/>
      <c r="E97" s="59"/>
      <c r="F97" s="59"/>
      <c r="G97" s="59"/>
    </row>
    <row r="98" spans="1:7" ht="15" customHeight="1" collapsed="1">
      <c r="A98" s="84"/>
      <c r="B98" s="85" t="s">
        <v>574</v>
      </c>
      <c r="C98" s="84" t="s">
        <v>478</v>
      </c>
      <c r="D98" s="84" t="s">
        <v>479</v>
      </c>
      <c r="E98" s="86"/>
      <c r="F98" s="87" t="s">
        <v>444</v>
      </c>
      <c r="G98" s="87"/>
    </row>
    <row r="99" spans="1:7" ht="14.25">
      <c r="A99" s="59" t="s">
        <v>575</v>
      </c>
      <c r="B99" s="81" t="s">
        <v>576</v>
      </c>
      <c r="C99" s="124">
        <v>0.17307973170111274</v>
      </c>
      <c r="D99" s="124">
        <v>0</v>
      </c>
      <c r="E99" s="59"/>
      <c r="F99" s="120">
        <f>D99+C99</f>
        <v>0.17307973170111274</v>
      </c>
      <c r="G99" s="59"/>
    </row>
    <row r="100" spans="1:7" ht="14.25">
      <c r="A100" s="59" t="s">
        <v>577</v>
      </c>
      <c r="B100" s="81" t="s">
        <v>578</v>
      </c>
      <c r="C100" s="124">
        <v>0.14289376016011635</v>
      </c>
      <c r="D100" s="124">
        <v>0</v>
      </c>
      <c r="E100" s="59"/>
      <c r="F100" s="120">
        <f aca="true" t="shared" si="2" ref="F100:F128">D100+C100</f>
        <v>0.14289376016011635</v>
      </c>
      <c r="G100" s="59"/>
    </row>
    <row r="101" spans="1:7" ht="14.25">
      <c r="A101" s="59" t="s">
        <v>579</v>
      </c>
      <c r="B101" s="81" t="s">
        <v>580</v>
      </c>
      <c r="C101" s="124">
        <v>0.14724461513719728</v>
      </c>
      <c r="D101" s="124">
        <v>0</v>
      </c>
      <c r="E101" s="59"/>
      <c r="F101" s="120">
        <f t="shared" si="2"/>
        <v>0.14724461513719728</v>
      </c>
      <c r="G101" s="59"/>
    </row>
    <row r="102" spans="1:7" ht="14.25">
      <c r="A102" s="59" t="s">
        <v>581</v>
      </c>
      <c r="B102" s="81" t="s">
        <v>582</v>
      </c>
      <c r="C102" s="124">
        <v>0.12219912010577666</v>
      </c>
      <c r="D102" s="124">
        <v>0</v>
      </c>
      <c r="E102" s="59"/>
      <c r="F102" s="120">
        <f t="shared" si="2"/>
        <v>0.12219912010577666</v>
      </c>
      <c r="G102" s="59"/>
    </row>
    <row r="103" spans="1:7" ht="14.25">
      <c r="A103" s="59" t="s">
        <v>583</v>
      </c>
      <c r="B103" s="81" t="s">
        <v>584</v>
      </c>
      <c r="C103" s="124">
        <v>0.10424975644021228</v>
      </c>
      <c r="D103" s="124">
        <v>0</v>
      </c>
      <c r="E103" s="59"/>
      <c r="F103" s="120">
        <f t="shared" si="2"/>
        <v>0.10424975644021228</v>
      </c>
      <c r="G103" s="59"/>
    </row>
    <row r="104" spans="1:7" ht="14.25">
      <c r="A104" s="59" t="s">
        <v>585</v>
      </c>
      <c r="B104" s="81" t="s">
        <v>586</v>
      </c>
      <c r="C104" s="124">
        <v>0.062263142510917704</v>
      </c>
      <c r="D104" s="124">
        <v>0</v>
      </c>
      <c r="E104" s="59"/>
      <c r="F104" s="120">
        <f t="shared" si="2"/>
        <v>0.062263142510917704</v>
      </c>
      <c r="G104" s="59"/>
    </row>
    <row r="105" spans="1:7" ht="14.25">
      <c r="A105" s="59" t="s">
        <v>587</v>
      </c>
      <c r="B105" s="81" t="s">
        <v>588</v>
      </c>
      <c r="C105" s="124">
        <v>0.07655013947931108</v>
      </c>
      <c r="D105" s="124">
        <v>0</v>
      </c>
      <c r="E105" s="59"/>
      <c r="F105" s="120">
        <f t="shared" si="2"/>
        <v>0.07655013947931108</v>
      </c>
      <c r="G105" s="59"/>
    </row>
    <row r="106" spans="1:7" ht="14.25">
      <c r="A106" s="59" t="s">
        <v>589</v>
      </c>
      <c r="B106" s="81" t="s">
        <v>590</v>
      </c>
      <c r="C106" s="124">
        <v>0.05810983128123671</v>
      </c>
      <c r="D106" s="124">
        <v>0</v>
      </c>
      <c r="E106" s="59"/>
      <c r="F106" s="120">
        <f t="shared" si="2"/>
        <v>0.05810983128123671</v>
      </c>
      <c r="G106" s="59"/>
    </row>
    <row r="107" spans="1:7" ht="14.25">
      <c r="A107" s="59" t="s">
        <v>591</v>
      </c>
      <c r="B107" s="81" t="s">
        <v>592</v>
      </c>
      <c r="C107" s="124">
        <v>0.05350195856788526</v>
      </c>
      <c r="D107" s="124">
        <v>0</v>
      </c>
      <c r="E107" s="59"/>
      <c r="F107" s="120">
        <f t="shared" si="2"/>
        <v>0.05350195856788526</v>
      </c>
      <c r="G107" s="59"/>
    </row>
    <row r="108" spans="1:7" ht="14.25">
      <c r="A108" s="59" t="s">
        <v>593</v>
      </c>
      <c r="B108" s="81" t="s">
        <v>594</v>
      </c>
      <c r="C108" s="124">
        <v>0.0319058421860058</v>
      </c>
      <c r="D108" s="124">
        <v>0</v>
      </c>
      <c r="E108" s="59"/>
      <c r="F108" s="120">
        <f t="shared" si="2"/>
        <v>0.0319058421860058</v>
      </c>
      <c r="G108" s="59"/>
    </row>
    <row r="109" spans="1:7" ht="14.25">
      <c r="A109" s="59" t="s">
        <v>595</v>
      </c>
      <c r="B109" s="81" t="s">
        <v>527</v>
      </c>
      <c r="C109" s="124">
        <v>0.023931816308676756</v>
      </c>
      <c r="D109" s="124">
        <v>0</v>
      </c>
      <c r="E109" s="59"/>
      <c r="F109" s="120">
        <f t="shared" si="2"/>
        <v>0.023931816308676756</v>
      </c>
      <c r="G109" s="59"/>
    </row>
    <row r="110" spans="1:7" ht="14.25">
      <c r="A110" s="59" t="s">
        <v>596</v>
      </c>
      <c r="B110" s="81" t="s">
        <v>61</v>
      </c>
      <c r="C110" s="124">
        <v>0.004070286121551363</v>
      </c>
      <c r="D110" s="124">
        <v>0</v>
      </c>
      <c r="E110" s="59"/>
      <c r="F110" s="120">
        <f t="shared" si="2"/>
        <v>0.004070286121551363</v>
      </c>
      <c r="G110" s="59"/>
    </row>
    <row r="111" spans="1:7" ht="14.25">
      <c r="A111" s="59" t="s">
        <v>597</v>
      </c>
      <c r="B111" s="81" t="s">
        <v>598</v>
      </c>
      <c r="C111" s="124">
        <v>0</v>
      </c>
      <c r="D111" s="124">
        <v>0</v>
      </c>
      <c r="E111" s="59"/>
      <c r="F111" s="120">
        <f t="shared" si="2"/>
        <v>0</v>
      </c>
      <c r="G111" s="59"/>
    </row>
    <row r="112" spans="1:7" ht="14.25">
      <c r="A112" s="59" t="s">
        <v>599</v>
      </c>
      <c r="B112" s="81" t="s">
        <v>598</v>
      </c>
      <c r="C112" s="124">
        <v>0</v>
      </c>
      <c r="D112" s="124">
        <v>0</v>
      </c>
      <c r="E112" s="59"/>
      <c r="F112" s="120">
        <f t="shared" si="2"/>
        <v>0</v>
      </c>
      <c r="G112" s="59"/>
    </row>
    <row r="113" spans="1:7" ht="14.25">
      <c r="A113" s="59" t="s">
        <v>600</v>
      </c>
      <c r="B113" s="81" t="s">
        <v>598</v>
      </c>
      <c r="C113" s="124">
        <v>0</v>
      </c>
      <c r="D113" s="124">
        <v>0</v>
      </c>
      <c r="E113" s="59"/>
      <c r="F113" s="120">
        <f t="shared" si="2"/>
        <v>0</v>
      </c>
      <c r="G113" s="59"/>
    </row>
    <row r="114" spans="1:7" ht="14.25">
      <c r="A114" s="59" t="s">
        <v>601</v>
      </c>
      <c r="B114" s="81" t="s">
        <v>598</v>
      </c>
      <c r="C114" s="124">
        <v>0</v>
      </c>
      <c r="D114" s="124">
        <v>0</v>
      </c>
      <c r="E114" s="59"/>
      <c r="F114" s="120">
        <f t="shared" si="2"/>
        <v>0</v>
      </c>
      <c r="G114" s="59"/>
    </row>
    <row r="115" spans="1:7" ht="14.25">
      <c r="A115" s="59" t="s">
        <v>602</v>
      </c>
      <c r="B115" s="81" t="s">
        <v>598</v>
      </c>
      <c r="C115" s="124">
        <v>0</v>
      </c>
      <c r="D115" s="124">
        <v>0</v>
      </c>
      <c r="E115" s="59"/>
      <c r="F115" s="120">
        <f t="shared" si="2"/>
        <v>0</v>
      </c>
      <c r="G115" s="59"/>
    </row>
    <row r="116" spans="1:7" ht="14.25">
      <c r="A116" s="59" t="s">
        <v>603</v>
      </c>
      <c r="B116" s="81" t="s">
        <v>598</v>
      </c>
      <c r="C116" s="124">
        <v>0</v>
      </c>
      <c r="D116" s="124">
        <v>0</v>
      </c>
      <c r="E116" s="59"/>
      <c r="F116" s="120">
        <f t="shared" si="2"/>
        <v>0</v>
      </c>
      <c r="G116" s="59"/>
    </row>
    <row r="117" spans="1:7" ht="14.25">
      <c r="A117" s="59" t="s">
        <v>604</v>
      </c>
      <c r="B117" s="81" t="s">
        <v>598</v>
      </c>
      <c r="C117" s="124">
        <v>0</v>
      </c>
      <c r="D117" s="124">
        <v>0</v>
      </c>
      <c r="E117" s="59"/>
      <c r="F117" s="120">
        <f t="shared" si="2"/>
        <v>0</v>
      </c>
      <c r="G117" s="59"/>
    </row>
    <row r="118" spans="1:7" ht="14.25">
      <c r="A118" s="59" t="s">
        <v>605</v>
      </c>
      <c r="B118" s="81" t="s">
        <v>598</v>
      </c>
      <c r="C118" s="124">
        <v>0</v>
      </c>
      <c r="D118" s="124">
        <v>0</v>
      </c>
      <c r="E118" s="59"/>
      <c r="F118" s="120">
        <f t="shared" si="2"/>
        <v>0</v>
      </c>
      <c r="G118" s="59"/>
    </row>
    <row r="119" spans="1:7" ht="14.25">
      <c r="A119" s="59" t="s">
        <v>606</v>
      </c>
      <c r="B119" s="81" t="s">
        <v>598</v>
      </c>
      <c r="C119" s="124">
        <v>0</v>
      </c>
      <c r="D119" s="124">
        <v>0</v>
      </c>
      <c r="E119" s="59"/>
      <c r="F119" s="120">
        <f t="shared" si="2"/>
        <v>0</v>
      </c>
      <c r="G119" s="59"/>
    </row>
    <row r="120" spans="1:7" ht="14.25">
      <c r="A120" s="59" t="s">
        <v>607</v>
      </c>
      <c r="B120" s="81" t="s">
        <v>598</v>
      </c>
      <c r="C120" s="124">
        <v>0</v>
      </c>
      <c r="D120" s="124">
        <v>0</v>
      </c>
      <c r="E120" s="59"/>
      <c r="F120" s="120">
        <f t="shared" si="2"/>
        <v>0</v>
      </c>
      <c r="G120" s="59"/>
    </row>
    <row r="121" spans="1:7" ht="14.25">
      <c r="A121" s="59" t="s">
        <v>608</v>
      </c>
      <c r="B121" s="81" t="s">
        <v>598</v>
      </c>
      <c r="C121" s="124">
        <v>0</v>
      </c>
      <c r="D121" s="124">
        <v>0</v>
      </c>
      <c r="E121" s="59"/>
      <c r="F121" s="120">
        <f t="shared" si="2"/>
        <v>0</v>
      </c>
      <c r="G121" s="59"/>
    </row>
    <row r="122" spans="1:7" ht="14.25">
      <c r="A122" s="59" t="s">
        <v>609</v>
      </c>
      <c r="B122" s="81" t="s">
        <v>598</v>
      </c>
      <c r="C122" s="124">
        <v>0</v>
      </c>
      <c r="D122" s="124">
        <v>0</v>
      </c>
      <c r="E122" s="59"/>
      <c r="F122" s="120">
        <f t="shared" si="2"/>
        <v>0</v>
      </c>
      <c r="G122" s="59"/>
    </row>
    <row r="123" spans="1:7" ht="14.25">
      <c r="A123" s="59" t="s">
        <v>610</v>
      </c>
      <c r="B123" s="81" t="s">
        <v>598</v>
      </c>
      <c r="C123" s="124">
        <v>0</v>
      </c>
      <c r="D123" s="124">
        <v>0</v>
      </c>
      <c r="E123" s="59"/>
      <c r="F123" s="120">
        <f t="shared" si="2"/>
        <v>0</v>
      </c>
      <c r="G123" s="59"/>
    </row>
    <row r="124" spans="1:7" ht="14.25">
      <c r="A124" s="59" t="s">
        <v>611</v>
      </c>
      <c r="B124" s="81" t="s">
        <v>598</v>
      </c>
      <c r="C124" s="124">
        <v>0</v>
      </c>
      <c r="D124" s="124">
        <v>0</v>
      </c>
      <c r="E124" s="59"/>
      <c r="F124" s="120">
        <f t="shared" si="2"/>
        <v>0</v>
      </c>
      <c r="G124" s="59"/>
    </row>
    <row r="125" spans="1:7" ht="14.25">
      <c r="A125" s="59" t="s">
        <v>612</v>
      </c>
      <c r="B125" s="81" t="s">
        <v>598</v>
      </c>
      <c r="C125" s="124">
        <v>0</v>
      </c>
      <c r="D125" s="124">
        <v>0</v>
      </c>
      <c r="E125" s="59"/>
      <c r="F125" s="120">
        <f t="shared" si="2"/>
        <v>0</v>
      </c>
      <c r="G125" s="59"/>
    </row>
    <row r="126" spans="1:7" ht="14.25">
      <c r="A126" s="59" t="s">
        <v>613</v>
      </c>
      <c r="B126" s="81" t="s">
        <v>598</v>
      </c>
      <c r="C126" s="124">
        <v>0</v>
      </c>
      <c r="D126" s="124">
        <v>0</v>
      </c>
      <c r="E126" s="59"/>
      <c r="F126" s="120">
        <f t="shared" si="2"/>
        <v>0</v>
      </c>
      <c r="G126" s="59"/>
    </row>
    <row r="127" spans="1:7" ht="14.25">
      <c r="A127" s="59" t="s">
        <v>614</v>
      </c>
      <c r="B127" s="81" t="s">
        <v>598</v>
      </c>
      <c r="C127" s="124">
        <v>0</v>
      </c>
      <c r="D127" s="124">
        <v>0</v>
      </c>
      <c r="E127" s="59"/>
      <c r="F127" s="120">
        <f t="shared" si="2"/>
        <v>0</v>
      </c>
      <c r="G127" s="59"/>
    </row>
    <row r="128" spans="1:7" ht="14.25">
      <c r="A128" s="59" t="s">
        <v>615</v>
      </c>
      <c r="B128" s="81" t="s">
        <v>598</v>
      </c>
      <c r="C128" s="124">
        <v>0</v>
      </c>
      <c r="D128" s="124">
        <v>0</v>
      </c>
      <c r="E128" s="59"/>
      <c r="F128" s="120">
        <f t="shared" si="2"/>
        <v>0</v>
      </c>
      <c r="G128" s="59"/>
    </row>
    <row r="129" spans="1:7" ht="14.25">
      <c r="A129" s="59" t="s">
        <v>616</v>
      </c>
      <c r="B129" s="81"/>
      <c r="C129" s="124"/>
      <c r="D129" s="124"/>
      <c r="E129" s="59"/>
      <c r="F129" s="120"/>
      <c r="G129" s="59"/>
    </row>
    <row r="130" spans="1:7" ht="15" customHeight="1">
      <c r="A130" s="84"/>
      <c r="B130" s="85" t="s">
        <v>617</v>
      </c>
      <c r="C130" s="84" t="s">
        <v>478</v>
      </c>
      <c r="D130" s="84" t="s">
        <v>479</v>
      </c>
      <c r="E130" s="86"/>
      <c r="F130" s="87" t="s">
        <v>444</v>
      </c>
      <c r="G130" s="87"/>
    </row>
    <row r="131" spans="1:7" ht="14.25">
      <c r="A131" s="59" t="s">
        <v>618</v>
      </c>
      <c r="B131" s="59" t="s">
        <v>619</v>
      </c>
      <c r="C131" s="94">
        <v>0.9533771635496087</v>
      </c>
      <c r="D131" s="94">
        <v>0</v>
      </c>
      <c r="E131" s="56"/>
      <c r="F131" s="120">
        <f>D131+C131</f>
        <v>0.9533771635496087</v>
      </c>
      <c r="G131" s="56"/>
    </row>
    <row r="132" spans="1:7" ht="14.25">
      <c r="A132" s="59" t="s">
        <v>620</v>
      </c>
      <c r="B132" s="59" t="s">
        <v>621</v>
      </c>
      <c r="C132" s="94">
        <v>0</v>
      </c>
      <c r="D132" s="94">
        <v>0</v>
      </c>
      <c r="E132" s="56"/>
      <c r="F132" s="120">
        <f aca="true" t="shared" si="3" ref="F132:F139">D132+C132</f>
        <v>0</v>
      </c>
      <c r="G132" s="56"/>
    </row>
    <row r="133" spans="1:7" ht="14.25">
      <c r="A133" s="59" t="s">
        <v>622</v>
      </c>
      <c r="B133" s="59" t="s">
        <v>61</v>
      </c>
      <c r="C133" s="94">
        <v>0.04662283645038865</v>
      </c>
      <c r="D133" s="94">
        <v>0</v>
      </c>
      <c r="E133" s="56"/>
      <c r="F133" s="120">
        <f t="shared" si="3"/>
        <v>0.04662283645038865</v>
      </c>
      <c r="G133" s="56"/>
    </row>
    <row r="134" spans="1:7" ht="14.25" hidden="1" outlineLevel="1">
      <c r="A134" s="59" t="s">
        <v>623</v>
      </c>
      <c r="B134" s="59"/>
      <c r="C134" s="94">
        <v>0</v>
      </c>
      <c r="D134" s="94">
        <v>0</v>
      </c>
      <c r="E134" s="56"/>
      <c r="F134" s="120">
        <f t="shared" si="3"/>
        <v>0</v>
      </c>
      <c r="G134" s="56"/>
    </row>
    <row r="135" spans="1:7" ht="14.25" hidden="1" outlineLevel="1">
      <c r="A135" s="59" t="s">
        <v>624</v>
      </c>
      <c r="B135" s="59"/>
      <c r="C135" s="94">
        <v>0</v>
      </c>
      <c r="D135" s="94">
        <v>0</v>
      </c>
      <c r="E135" s="56"/>
      <c r="F135" s="120">
        <f t="shared" si="3"/>
        <v>0</v>
      </c>
      <c r="G135" s="56"/>
    </row>
    <row r="136" spans="1:7" ht="14.25" hidden="1" outlineLevel="1">
      <c r="A136" s="59" t="s">
        <v>625</v>
      </c>
      <c r="B136" s="59"/>
      <c r="C136" s="94">
        <v>0</v>
      </c>
      <c r="D136" s="94">
        <v>0</v>
      </c>
      <c r="E136" s="56"/>
      <c r="F136" s="120">
        <f t="shared" si="3"/>
        <v>0</v>
      </c>
      <c r="G136" s="56"/>
    </row>
    <row r="137" spans="1:7" ht="14.25" hidden="1" outlineLevel="1">
      <c r="A137" s="59" t="s">
        <v>626</v>
      </c>
      <c r="B137" s="59"/>
      <c r="C137" s="94">
        <v>0</v>
      </c>
      <c r="D137" s="94">
        <v>0</v>
      </c>
      <c r="E137" s="56"/>
      <c r="F137" s="120">
        <f t="shared" si="3"/>
        <v>0</v>
      </c>
      <c r="G137" s="56"/>
    </row>
    <row r="138" spans="1:7" ht="14.25" hidden="1" outlineLevel="1">
      <c r="A138" s="59" t="s">
        <v>627</v>
      </c>
      <c r="B138" s="59"/>
      <c r="C138" s="94">
        <v>0</v>
      </c>
      <c r="D138" s="94">
        <v>0</v>
      </c>
      <c r="E138" s="56"/>
      <c r="F138" s="120">
        <f t="shared" si="3"/>
        <v>0</v>
      </c>
      <c r="G138" s="56"/>
    </row>
    <row r="139" spans="1:7" ht="14.25" hidden="1" outlineLevel="1">
      <c r="A139" s="59" t="s">
        <v>628</v>
      </c>
      <c r="B139" s="59"/>
      <c r="C139" s="94">
        <v>0</v>
      </c>
      <c r="D139" s="94">
        <v>0</v>
      </c>
      <c r="E139" s="56"/>
      <c r="F139" s="120">
        <f t="shared" si="3"/>
        <v>0</v>
      </c>
      <c r="G139" s="56"/>
    </row>
    <row r="140" spans="1:7" ht="15" customHeight="1" collapsed="1">
      <c r="A140" s="84"/>
      <c r="B140" s="85" t="s">
        <v>629</v>
      </c>
      <c r="C140" s="84" t="s">
        <v>478</v>
      </c>
      <c r="D140" s="84" t="s">
        <v>479</v>
      </c>
      <c r="E140" s="86"/>
      <c r="F140" s="87" t="s">
        <v>444</v>
      </c>
      <c r="G140" s="87"/>
    </row>
    <row r="141" spans="1:7" ht="14.25">
      <c r="A141" s="59" t="s">
        <v>630</v>
      </c>
      <c r="B141" s="59" t="s">
        <v>631</v>
      </c>
      <c r="C141" s="94">
        <v>0.017577749943212095</v>
      </c>
      <c r="D141" s="94">
        <v>0</v>
      </c>
      <c r="E141" s="56"/>
      <c r="F141" s="120">
        <f>D141+C141</f>
        <v>0.017577749943212095</v>
      </c>
      <c r="G141" s="56"/>
    </row>
    <row r="142" spans="1:7" ht="14.25">
      <c r="A142" s="59" t="s">
        <v>632</v>
      </c>
      <c r="B142" s="59" t="s">
        <v>633</v>
      </c>
      <c r="C142" s="94">
        <v>0.9824222500567878</v>
      </c>
      <c r="D142" s="94">
        <v>0</v>
      </c>
      <c r="E142" s="56"/>
      <c r="F142" s="120">
        <f>D142+C142</f>
        <v>0.9824222500567878</v>
      </c>
      <c r="G142" s="56"/>
    </row>
    <row r="143" spans="1:7" ht="14.25">
      <c r="A143" s="59" t="s">
        <v>634</v>
      </c>
      <c r="B143" s="59" t="s">
        <v>61</v>
      </c>
      <c r="C143" s="94">
        <v>0</v>
      </c>
      <c r="D143" s="94">
        <v>0</v>
      </c>
      <c r="E143" s="56"/>
      <c r="F143" s="120">
        <f>D143+C143</f>
        <v>0</v>
      </c>
      <c r="G143" s="56"/>
    </row>
    <row r="144" spans="1:7" ht="14.25" hidden="1" outlineLevel="1">
      <c r="A144" s="59" t="s">
        <v>635</v>
      </c>
      <c r="B144" s="59"/>
      <c r="C144" s="59" t="s">
        <v>1914</v>
      </c>
      <c r="D144" s="59" t="s">
        <v>1914</v>
      </c>
      <c r="E144" s="56"/>
      <c r="F144" s="59" t="s">
        <v>1914</v>
      </c>
      <c r="G144" s="56"/>
    </row>
    <row r="145" spans="1:7" ht="14.25" hidden="1" outlineLevel="1">
      <c r="A145" s="59" t="s">
        <v>636</v>
      </c>
      <c r="B145" s="59"/>
      <c r="C145" s="59"/>
      <c r="D145" s="59"/>
      <c r="E145" s="56"/>
      <c r="F145" s="59"/>
      <c r="G145" s="56"/>
    </row>
    <row r="146" spans="1:7" ht="14.25" hidden="1" outlineLevel="1">
      <c r="A146" s="59" t="s">
        <v>637</v>
      </c>
      <c r="B146" s="59"/>
      <c r="C146" s="59"/>
      <c r="D146" s="59"/>
      <c r="E146" s="56"/>
      <c r="F146" s="59"/>
      <c r="G146" s="56"/>
    </row>
    <row r="147" spans="1:7" ht="14.25" hidden="1" outlineLevel="1">
      <c r="A147" s="59" t="s">
        <v>638</v>
      </c>
      <c r="B147" s="59"/>
      <c r="C147" s="59"/>
      <c r="D147" s="59"/>
      <c r="E147" s="56"/>
      <c r="F147" s="59"/>
      <c r="G147" s="56"/>
    </row>
    <row r="148" spans="1:7" ht="14.25" hidden="1" outlineLevel="1">
      <c r="A148" s="59" t="s">
        <v>639</v>
      </c>
      <c r="B148" s="59"/>
      <c r="C148" s="59"/>
      <c r="D148" s="59"/>
      <c r="E148" s="56"/>
      <c r="F148" s="59"/>
      <c r="G148" s="56"/>
    </row>
    <row r="149" spans="1:7" ht="14.25" hidden="1" outlineLevel="1">
      <c r="A149" s="59" t="s">
        <v>640</v>
      </c>
      <c r="B149" s="59"/>
      <c r="C149" s="59"/>
      <c r="D149" s="59"/>
      <c r="E149" s="56"/>
      <c r="F149" s="59"/>
      <c r="G149" s="56"/>
    </row>
    <row r="150" spans="1:7" ht="15" customHeight="1" collapsed="1">
      <c r="A150" s="84"/>
      <c r="B150" s="85" t="s">
        <v>641</v>
      </c>
      <c r="C150" s="84" t="s">
        <v>478</v>
      </c>
      <c r="D150" s="84" t="s">
        <v>479</v>
      </c>
      <c r="E150" s="86"/>
      <c r="F150" s="87" t="s">
        <v>444</v>
      </c>
      <c r="G150" s="87"/>
    </row>
    <row r="151" spans="1:7" ht="14.25">
      <c r="A151" s="59" t="s">
        <v>642</v>
      </c>
      <c r="B151" s="103" t="s">
        <v>643</v>
      </c>
      <c r="C151" s="94">
        <v>0.06281188793824868</v>
      </c>
      <c r="D151" s="94">
        <v>0</v>
      </c>
      <c r="E151" s="56"/>
      <c r="F151" s="120">
        <f>D151+C151</f>
        <v>0.06281188793824868</v>
      </c>
      <c r="G151" s="56"/>
    </row>
    <row r="152" spans="1:7" ht="14.25">
      <c r="A152" s="59" t="s">
        <v>644</v>
      </c>
      <c r="B152" s="103" t="s">
        <v>1920</v>
      </c>
      <c r="C152" s="94">
        <v>0.1859529825406819</v>
      </c>
      <c r="D152" s="94">
        <v>0</v>
      </c>
      <c r="E152" s="56"/>
      <c r="F152" s="120">
        <f>D152+C152</f>
        <v>0.1859529825406819</v>
      </c>
      <c r="G152" s="56"/>
    </row>
    <row r="153" spans="1:7" ht="14.25">
      <c r="A153" s="59" t="s">
        <v>645</v>
      </c>
      <c r="B153" s="103" t="s">
        <v>1921</v>
      </c>
      <c r="C153" s="94">
        <v>0.6756633261024383</v>
      </c>
      <c r="D153" s="94">
        <v>0</v>
      </c>
      <c r="E153" s="56"/>
      <c r="F153" s="120">
        <f>D153+C153</f>
        <v>0.6756633261024383</v>
      </c>
      <c r="G153" s="56"/>
    </row>
    <row r="154" spans="1:7" ht="14.25">
      <c r="A154" s="59" t="s">
        <v>646</v>
      </c>
      <c r="B154" s="103" t="s">
        <v>1922</v>
      </c>
      <c r="C154" s="94">
        <v>0.0486963166456423</v>
      </c>
      <c r="D154" s="94">
        <v>0</v>
      </c>
      <c r="E154" s="56"/>
      <c r="F154" s="120">
        <f>D154+C154</f>
        <v>0.0486963166456423</v>
      </c>
      <c r="G154" s="56"/>
    </row>
    <row r="155" spans="1:7" ht="14.25">
      <c r="A155" s="59" t="s">
        <v>647</v>
      </c>
      <c r="B155" s="103" t="s">
        <v>1923</v>
      </c>
      <c r="C155" s="94">
        <v>0.026875486772988847</v>
      </c>
      <c r="D155" s="94">
        <v>0</v>
      </c>
      <c r="E155" s="56"/>
      <c r="F155" s="120">
        <f>D155+C155</f>
        <v>0.026875486772988847</v>
      </c>
      <c r="G155" s="56"/>
    </row>
    <row r="156" spans="1:7" ht="14.25" hidden="1" outlineLevel="1">
      <c r="A156" s="59" t="s">
        <v>648</v>
      </c>
      <c r="B156" s="103"/>
      <c r="C156" s="94">
        <v>0</v>
      </c>
      <c r="D156" s="94">
        <v>0</v>
      </c>
      <c r="E156" s="59"/>
      <c r="F156" s="59"/>
      <c r="G156" s="56"/>
    </row>
    <row r="157" spans="1:7" ht="14.25" hidden="1" outlineLevel="1">
      <c r="A157" s="59" t="s">
        <v>649</v>
      </c>
      <c r="B157" s="103"/>
      <c r="C157" s="94">
        <v>0</v>
      </c>
      <c r="D157" s="94">
        <v>0</v>
      </c>
      <c r="E157" s="59"/>
      <c r="F157" s="59"/>
      <c r="G157" s="56"/>
    </row>
    <row r="158" spans="1:7" ht="14.25" hidden="1" outlineLevel="1">
      <c r="A158" s="59" t="s">
        <v>650</v>
      </c>
      <c r="B158" s="103"/>
      <c r="C158" s="94">
        <v>0</v>
      </c>
      <c r="D158" s="94">
        <v>0</v>
      </c>
      <c r="E158" s="59"/>
      <c r="F158" s="59"/>
      <c r="G158" s="56"/>
    </row>
    <row r="159" spans="1:7" ht="14.25" hidden="1" outlineLevel="1">
      <c r="A159" s="59" t="s">
        <v>651</v>
      </c>
      <c r="B159" s="103"/>
      <c r="C159" s="94">
        <v>0</v>
      </c>
      <c r="D159" s="94">
        <v>0</v>
      </c>
      <c r="E159" s="59"/>
      <c r="F159" s="59"/>
      <c r="G159" s="56"/>
    </row>
    <row r="160" spans="1:7" ht="15" customHeight="1" collapsed="1">
      <c r="A160" s="84"/>
      <c r="B160" s="85" t="s">
        <v>652</v>
      </c>
      <c r="C160" s="84" t="s">
        <v>478</v>
      </c>
      <c r="D160" s="84" t="s">
        <v>479</v>
      </c>
      <c r="E160" s="86"/>
      <c r="F160" s="87" t="s">
        <v>444</v>
      </c>
      <c r="G160" s="87"/>
    </row>
    <row r="161" spans="1:7" ht="14.25">
      <c r="A161" s="59" t="s">
        <v>653</v>
      </c>
      <c r="B161" s="59" t="s">
        <v>1924</v>
      </c>
      <c r="C161" s="125">
        <v>0</v>
      </c>
      <c r="D161" s="125">
        <v>0</v>
      </c>
      <c r="E161" s="126"/>
      <c r="F161" s="127">
        <f>D161+C161</f>
        <v>0</v>
      </c>
      <c r="G161" s="56"/>
    </row>
    <row r="162" spans="1:7" ht="14.25" hidden="1" outlineLevel="1">
      <c r="A162" s="59" t="s">
        <v>654</v>
      </c>
      <c r="B162" s="59"/>
      <c r="C162" s="59"/>
      <c r="D162" s="59"/>
      <c r="E162" s="56"/>
      <c r="F162" s="59"/>
      <c r="G162" s="56"/>
    </row>
    <row r="163" spans="1:7" ht="14.25" hidden="1" outlineLevel="1">
      <c r="A163" s="59" t="s">
        <v>655</v>
      </c>
      <c r="B163" s="59"/>
      <c r="C163" s="59"/>
      <c r="D163" s="59"/>
      <c r="E163" s="56"/>
      <c r="F163" s="59"/>
      <c r="G163" s="56"/>
    </row>
    <row r="164" spans="1:7" ht="14.25" hidden="1" outlineLevel="1">
      <c r="A164" s="59" t="s">
        <v>656</v>
      </c>
      <c r="B164" s="59"/>
      <c r="C164" s="59"/>
      <c r="D164" s="59"/>
      <c r="E164" s="56"/>
      <c r="F164" s="59"/>
      <c r="G164" s="56"/>
    </row>
    <row r="165" spans="1:7" ht="14.25" hidden="1" outlineLevel="1">
      <c r="A165" s="59" t="s">
        <v>657</v>
      </c>
      <c r="B165" s="59"/>
      <c r="C165" s="59"/>
      <c r="D165" s="59"/>
      <c r="E165" s="56"/>
      <c r="F165" s="59"/>
      <c r="G165" s="56"/>
    </row>
    <row r="166" spans="1:7" ht="18" collapsed="1">
      <c r="A166" s="128"/>
      <c r="B166" s="129" t="s">
        <v>441</v>
      </c>
      <c r="C166" s="128"/>
      <c r="D166" s="128"/>
      <c r="E166" s="128"/>
      <c r="F166" s="130"/>
      <c r="G166" s="130"/>
    </row>
    <row r="167" spans="1:7" ht="15" customHeight="1">
      <c r="A167" s="84"/>
      <c r="B167" s="85" t="s">
        <v>658</v>
      </c>
      <c r="C167" s="84" t="s">
        <v>659</v>
      </c>
      <c r="D167" s="84" t="s">
        <v>660</v>
      </c>
      <c r="E167" s="86"/>
      <c r="F167" s="84" t="s">
        <v>478</v>
      </c>
      <c r="G167" s="84" t="s">
        <v>661</v>
      </c>
    </row>
    <row r="168" spans="1:7" ht="14.25">
      <c r="A168" s="59" t="s">
        <v>662</v>
      </c>
      <c r="B168" s="81" t="s">
        <v>663</v>
      </c>
      <c r="C168" s="88">
        <v>81.83494045811149</v>
      </c>
      <c r="D168" s="76"/>
      <c r="E168" s="76"/>
      <c r="F168" s="57"/>
      <c r="G168" s="57"/>
    </row>
    <row r="169" spans="1:7" ht="14.25">
      <c r="A169" s="59"/>
      <c r="B169" s="81"/>
      <c r="C169" s="88"/>
      <c r="D169" s="76"/>
      <c r="E169" s="76"/>
      <c r="F169" s="57"/>
      <c r="G169" s="57"/>
    </row>
    <row r="170" spans="1:7" ht="14.25">
      <c r="A170" s="76"/>
      <c r="B170" s="59"/>
      <c r="C170" s="76"/>
      <c r="D170" s="76"/>
      <c r="E170" s="76"/>
      <c r="F170" s="57"/>
      <c r="G170" s="57"/>
    </row>
    <row r="171" spans="1:7" ht="14.25">
      <c r="A171" s="59" t="s">
        <v>665</v>
      </c>
      <c r="B171" s="81" t="s">
        <v>666</v>
      </c>
      <c r="C171" s="131">
        <v>601.1108766499991</v>
      </c>
      <c r="D171" s="93">
        <v>11732</v>
      </c>
      <c r="E171" s="76"/>
      <c r="F171" s="95">
        <f>IF($C$195=0,"",IF(C171="[for completion]","",C171/$C$195))</f>
        <v>0.44334899632230845</v>
      </c>
      <c r="G171" s="95">
        <f>IF($D$195=0,"",IF(D171="[for completion]","",D171/$D$195))</f>
        <v>0.7081120231772091</v>
      </c>
    </row>
    <row r="172" spans="1:7" ht="14.25">
      <c r="A172" s="59" t="s">
        <v>667</v>
      </c>
      <c r="B172" s="81" t="s">
        <v>668</v>
      </c>
      <c r="C172" s="131">
        <v>544.0218058700012</v>
      </c>
      <c r="D172" s="93">
        <v>4113</v>
      </c>
      <c r="E172" s="76"/>
      <c r="F172" s="95">
        <f aca="true" t="shared" si="4" ref="F172:F194">IF($C$195=0,"",IF(C172="[for completion]","",C172/$C$195))</f>
        <v>0.40124298358079813</v>
      </c>
      <c r="G172" s="95">
        <f aca="true" t="shared" si="5" ref="G172:G194">IF($D$195=0,"",IF(D172="[for completion]","",D172/$D$195))</f>
        <v>0.24824963785610815</v>
      </c>
    </row>
    <row r="173" spans="1:7" ht="14.25">
      <c r="A173" s="59" t="s">
        <v>669</v>
      </c>
      <c r="B173" s="81" t="s">
        <v>670</v>
      </c>
      <c r="C173" s="131">
        <v>120.72346146999996</v>
      </c>
      <c r="D173" s="93">
        <v>512</v>
      </c>
      <c r="E173" s="76"/>
      <c r="F173" s="95">
        <f t="shared" si="4"/>
        <v>0.08903952258119473</v>
      </c>
      <c r="G173" s="95">
        <f t="shared" si="5"/>
        <v>0.03090294543698696</v>
      </c>
    </row>
    <row r="174" spans="1:7" ht="14.25">
      <c r="A174" s="59" t="s">
        <v>671</v>
      </c>
      <c r="B174" s="81" t="s">
        <v>672</v>
      </c>
      <c r="C174" s="131">
        <v>46.71522719000002</v>
      </c>
      <c r="D174" s="93">
        <v>137</v>
      </c>
      <c r="E174" s="76"/>
      <c r="F174" s="95">
        <f t="shared" si="4"/>
        <v>0.034454790109736</v>
      </c>
      <c r="G174" s="95">
        <f t="shared" si="5"/>
        <v>0.008268952197006277</v>
      </c>
    </row>
    <row r="175" spans="1:7" ht="14.25">
      <c r="A175" s="59" t="s">
        <v>673</v>
      </c>
      <c r="B175" s="81" t="s">
        <v>674</v>
      </c>
      <c r="C175" s="131">
        <v>43.269922329999986</v>
      </c>
      <c r="D175" s="93">
        <v>74</v>
      </c>
      <c r="E175" s="76"/>
      <c r="F175" s="95">
        <f t="shared" si="4"/>
        <v>0.03191370740596258</v>
      </c>
      <c r="G175" s="95">
        <f t="shared" si="5"/>
        <v>0.004466441332689522</v>
      </c>
    </row>
    <row r="176" spans="1:7" ht="14.25">
      <c r="A176" s="59" t="s">
        <v>675</v>
      </c>
      <c r="B176" s="81" t="s">
        <v>598</v>
      </c>
      <c r="C176" s="131">
        <v>0</v>
      </c>
      <c r="D176" s="93">
        <v>0</v>
      </c>
      <c r="E176" s="76"/>
      <c r="F176" s="95">
        <f t="shared" si="4"/>
        <v>0</v>
      </c>
      <c r="G176" s="95">
        <f t="shared" si="5"/>
        <v>0</v>
      </c>
    </row>
    <row r="177" spans="1:7" ht="14.25">
      <c r="A177" s="59" t="s">
        <v>676</v>
      </c>
      <c r="B177" s="81" t="s">
        <v>598</v>
      </c>
      <c r="C177" s="131">
        <v>0</v>
      </c>
      <c r="D177" s="93">
        <v>0</v>
      </c>
      <c r="E177" s="76"/>
      <c r="F177" s="95">
        <f t="shared" si="4"/>
        <v>0</v>
      </c>
      <c r="G177" s="95">
        <f t="shared" si="5"/>
        <v>0</v>
      </c>
    </row>
    <row r="178" spans="1:7" ht="14.25">
      <c r="A178" s="59" t="s">
        <v>677</v>
      </c>
      <c r="B178" s="81" t="s">
        <v>598</v>
      </c>
      <c r="C178" s="131">
        <v>0</v>
      </c>
      <c r="D178" s="93">
        <v>0</v>
      </c>
      <c r="E178" s="76"/>
      <c r="F178" s="95">
        <f t="shared" si="4"/>
        <v>0</v>
      </c>
      <c r="G178" s="95">
        <f t="shared" si="5"/>
        <v>0</v>
      </c>
    </row>
    <row r="179" spans="1:7" ht="14.25">
      <c r="A179" s="59" t="s">
        <v>678</v>
      </c>
      <c r="B179" s="81" t="s">
        <v>598</v>
      </c>
      <c r="C179" s="131">
        <v>0</v>
      </c>
      <c r="D179" s="93">
        <v>0</v>
      </c>
      <c r="E179" s="81"/>
      <c r="F179" s="95">
        <f t="shared" si="4"/>
        <v>0</v>
      </c>
      <c r="G179" s="95">
        <f t="shared" si="5"/>
        <v>0</v>
      </c>
    </row>
    <row r="180" spans="1:7" ht="14.25">
      <c r="A180" s="59" t="s">
        <v>679</v>
      </c>
      <c r="B180" s="81" t="s">
        <v>598</v>
      </c>
      <c r="C180" s="131">
        <v>0</v>
      </c>
      <c r="D180" s="93">
        <v>0</v>
      </c>
      <c r="E180" s="81"/>
      <c r="F180" s="95">
        <f t="shared" si="4"/>
        <v>0</v>
      </c>
      <c r="G180" s="95">
        <f t="shared" si="5"/>
        <v>0</v>
      </c>
    </row>
    <row r="181" spans="1:7" ht="14.25">
      <c r="A181" s="59" t="s">
        <v>680</v>
      </c>
      <c r="B181" s="81" t="s">
        <v>598</v>
      </c>
      <c r="C181" s="131">
        <v>0</v>
      </c>
      <c r="D181" s="93">
        <v>0</v>
      </c>
      <c r="E181" s="81"/>
      <c r="F181" s="95">
        <f t="shared" si="4"/>
        <v>0</v>
      </c>
      <c r="G181" s="95">
        <f t="shared" si="5"/>
        <v>0</v>
      </c>
    </row>
    <row r="182" spans="1:7" ht="14.25">
      <c r="A182" s="59" t="s">
        <v>681</v>
      </c>
      <c r="B182" s="81" t="s">
        <v>598</v>
      </c>
      <c r="C182" s="131">
        <v>0</v>
      </c>
      <c r="D182" s="93">
        <v>0</v>
      </c>
      <c r="E182" s="81"/>
      <c r="F182" s="95">
        <f t="shared" si="4"/>
        <v>0</v>
      </c>
      <c r="G182" s="95">
        <f t="shared" si="5"/>
        <v>0</v>
      </c>
    </row>
    <row r="183" spans="1:7" ht="14.25">
      <c r="A183" s="59" t="s">
        <v>682</v>
      </c>
      <c r="B183" s="81" t="s">
        <v>598</v>
      </c>
      <c r="C183" s="131">
        <v>0</v>
      </c>
      <c r="D183" s="93">
        <v>0</v>
      </c>
      <c r="E183" s="81"/>
      <c r="F183" s="95">
        <f t="shared" si="4"/>
        <v>0</v>
      </c>
      <c r="G183" s="95">
        <f t="shared" si="5"/>
        <v>0</v>
      </c>
    </row>
    <row r="184" spans="1:7" ht="14.25">
      <c r="A184" s="59" t="s">
        <v>683</v>
      </c>
      <c r="B184" s="81" t="s">
        <v>598</v>
      </c>
      <c r="C184" s="131">
        <v>0</v>
      </c>
      <c r="D184" s="93">
        <v>0</v>
      </c>
      <c r="E184" s="81"/>
      <c r="F184" s="95">
        <f t="shared" si="4"/>
        <v>0</v>
      </c>
      <c r="G184" s="95">
        <f t="shared" si="5"/>
        <v>0</v>
      </c>
    </row>
    <row r="185" spans="1:7" ht="14.25">
      <c r="A185" s="59" t="s">
        <v>684</v>
      </c>
      <c r="B185" s="81" t="s">
        <v>598</v>
      </c>
      <c r="C185" s="131">
        <v>0</v>
      </c>
      <c r="D185" s="93">
        <v>0</v>
      </c>
      <c r="E185" s="59"/>
      <c r="F185" s="95">
        <f t="shared" si="4"/>
        <v>0</v>
      </c>
      <c r="G185" s="95">
        <f t="shared" si="5"/>
        <v>0</v>
      </c>
    </row>
    <row r="186" spans="1:7" ht="14.25">
      <c r="A186" s="59" t="s">
        <v>685</v>
      </c>
      <c r="B186" s="81" t="s">
        <v>598</v>
      </c>
      <c r="C186" s="131">
        <v>0</v>
      </c>
      <c r="D186" s="93">
        <v>0</v>
      </c>
      <c r="E186" s="92"/>
      <c r="F186" s="95">
        <f t="shared" si="4"/>
        <v>0</v>
      </c>
      <c r="G186" s="95">
        <f t="shared" si="5"/>
        <v>0</v>
      </c>
    </row>
    <row r="187" spans="1:7" ht="14.25">
      <c r="A187" s="59" t="s">
        <v>686</v>
      </c>
      <c r="B187" s="81" t="s">
        <v>598</v>
      </c>
      <c r="C187" s="131">
        <v>0</v>
      </c>
      <c r="D187" s="93">
        <v>0</v>
      </c>
      <c r="E187" s="92"/>
      <c r="F187" s="95">
        <f t="shared" si="4"/>
        <v>0</v>
      </c>
      <c r="G187" s="95">
        <f t="shared" si="5"/>
        <v>0</v>
      </c>
    </row>
    <row r="188" spans="1:7" ht="14.25">
      <c r="A188" s="59" t="s">
        <v>687</v>
      </c>
      <c r="B188" s="81" t="s">
        <v>598</v>
      </c>
      <c r="C188" s="131">
        <v>0</v>
      </c>
      <c r="D188" s="93">
        <v>0</v>
      </c>
      <c r="E188" s="92"/>
      <c r="F188" s="95">
        <f t="shared" si="4"/>
        <v>0</v>
      </c>
      <c r="G188" s="95">
        <f t="shared" si="5"/>
        <v>0</v>
      </c>
    </row>
    <row r="189" spans="1:7" ht="14.25">
      <c r="A189" s="59" t="s">
        <v>688</v>
      </c>
      <c r="B189" s="81" t="s">
        <v>598</v>
      </c>
      <c r="C189" s="131">
        <v>0</v>
      </c>
      <c r="D189" s="93">
        <v>0</v>
      </c>
      <c r="E189" s="92"/>
      <c r="F189" s="95">
        <f t="shared" si="4"/>
        <v>0</v>
      </c>
      <c r="G189" s="95">
        <f t="shared" si="5"/>
        <v>0</v>
      </c>
    </row>
    <row r="190" spans="1:7" ht="14.25">
      <c r="A190" s="59" t="s">
        <v>689</v>
      </c>
      <c r="B190" s="81" t="s">
        <v>598</v>
      </c>
      <c r="C190" s="131">
        <v>0</v>
      </c>
      <c r="D190" s="93">
        <v>0</v>
      </c>
      <c r="E190" s="92"/>
      <c r="F190" s="95">
        <f t="shared" si="4"/>
        <v>0</v>
      </c>
      <c r="G190" s="95">
        <f t="shared" si="5"/>
        <v>0</v>
      </c>
    </row>
    <row r="191" spans="1:7" ht="14.25">
      <c r="A191" s="59" t="s">
        <v>690</v>
      </c>
      <c r="B191" s="81" t="s">
        <v>598</v>
      </c>
      <c r="C191" s="131">
        <v>0</v>
      </c>
      <c r="D191" s="93">
        <v>0</v>
      </c>
      <c r="E191" s="92"/>
      <c r="F191" s="95">
        <f t="shared" si="4"/>
        <v>0</v>
      </c>
      <c r="G191" s="95">
        <f t="shared" si="5"/>
        <v>0</v>
      </c>
    </row>
    <row r="192" spans="1:7" ht="14.25">
      <c r="A192" s="59" t="s">
        <v>691</v>
      </c>
      <c r="B192" s="81" t="s">
        <v>598</v>
      </c>
      <c r="C192" s="131">
        <v>0</v>
      </c>
      <c r="D192" s="93">
        <v>0</v>
      </c>
      <c r="E192" s="92"/>
      <c r="F192" s="95">
        <f t="shared" si="4"/>
        <v>0</v>
      </c>
      <c r="G192" s="95">
        <f t="shared" si="5"/>
        <v>0</v>
      </c>
    </row>
    <row r="193" spans="1:7" ht="14.25">
      <c r="A193" s="59" t="s">
        <v>692</v>
      </c>
      <c r="B193" s="81" t="s">
        <v>598</v>
      </c>
      <c r="C193" s="131">
        <v>0</v>
      </c>
      <c r="D193" s="93">
        <v>0</v>
      </c>
      <c r="E193" s="92"/>
      <c r="F193" s="95">
        <f t="shared" si="4"/>
        <v>0</v>
      </c>
      <c r="G193" s="95">
        <f t="shared" si="5"/>
        <v>0</v>
      </c>
    </row>
    <row r="194" spans="1:7" ht="14.25">
      <c r="A194" s="59" t="s">
        <v>693</v>
      </c>
      <c r="B194" s="81" t="s">
        <v>598</v>
      </c>
      <c r="C194" s="131">
        <v>0</v>
      </c>
      <c r="D194" s="93">
        <v>0</v>
      </c>
      <c r="E194" s="92"/>
      <c r="F194" s="95">
        <f t="shared" si="4"/>
        <v>0</v>
      </c>
      <c r="G194" s="95">
        <f t="shared" si="5"/>
        <v>0</v>
      </c>
    </row>
    <row r="195" spans="1:7" ht="14.25">
      <c r="A195" s="59" t="s">
        <v>694</v>
      </c>
      <c r="B195" s="81" t="s">
        <v>63</v>
      </c>
      <c r="C195" s="131">
        <f>SUM(C171:C194)</f>
        <v>1355.8412935100005</v>
      </c>
      <c r="D195" s="93">
        <f>SUM(D171:D194)</f>
        <v>16568</v>
      </c>
      <c r="E195" s="92"/>
      <c r="F195" s="99">
        <f>SUM(F171:F194)</f>
        <v>0.9999999999999998</v>
      </c>
      <c r="G195" s="99">
        <f>SUM(G171:G194)</f>
        <v>0.9999999999999999</v>
      </c>
    </row>
    <row r="196" spans="1:7" ht="15" customHeight="1">
      <c r="A196" s="84"/>
      <c r="B196" s="85" t="s">
        <v>695</v>
      </c>
      <c r="C196" s="84" t="s">
        <v>659</v>
      </c>
      <c r="D196" s="84" t="s">
        <v>660</v>
      </c>
      <c r="E196" s="86"/>
      <c r="F196" s="84" t="s">
        <v>478</v>
      </c>
      <c r="G196" s="84" t="s">
        <v>661</v>
      </c>
    </row>
    <row r="197" spans="1:7" ht="14.25">
      <c r="A197" s="59" t="s">
        <v>696</v>
      </c>
      <c r="B197" s="59" t="s">
        <v>697</v>
      </c>
      <c r="C197" s="120">
        <v>0.630812804854676</v>
      </c>
      <c r="D197" s="59"/>
      <c r="E197" s="59"/>
      <c r="F197" s="59"/>
      <c r="G197" s="59"/>
    </row>
    <row r="198" spans="1:7" ht="14.25">
      <c r="A198" s="59"/>
      <c r="B198" s="59"/>
      <c r="C198" s="59"/>
      <c r="D198" s="59"/>
      <c r="E198" s="59"/>
      <c r="F198" s="59"/>
      <c r="G198" s="59"/>
    </row>
    <row r="199" spans="1:7" ht="14.25">
      <c r="A199" s="59"/>
      <c r="B199" s="81" t="s">
        <v>698</v>
      </c>
      <c r="C199" s="88"/>
      <c r="D199" s="88"/>
      <c r="E199" s="59"/>
      <c r="F199" s="95"/>
      <c r="G199" s="95"/>
    </row>
    <row r="200" spans="1:7" ht="14.25">
      <c r="A200" s="59" t="s">
        <v>699</v>
      </c>
      <c r="B200" s="59" t="s">
        <v>700</v>
      </c>
      <c r="C200" s="88">
        <v>264.4335801800001</v>
      </c>
      <c r="D200" s="88">
        <v>4942</v>
      </c>
      <c r="E200" s="59"/>
      <c r="F200" s="95">
        <f aca="true" t="shared" si="6" ref="F200:F207">IF($C$208=0,"",IF(C200="[for completion]","",C200/$C$208))</f>
        <v>0.1950328415617396</v>
      </c>
      <c r="G200" s="95">
        <f aca="true" t="shared" si="7" ref="G200:G207">IF($D$208=0,"",IF(D200="[for completion]","",D200/$D$208))</f>
        <v>0.29828585224529214</v>
      </c>
    </row>
    <row r="201" spans="1:7" ht="14.25">
      <c r="A201" s="59" t="s">
        <v>701</v>
      </c>
      <c r="B201" s="59" t="s">
        <v>702</v>
      </c>
      <c r="C201" s="88">
        <v>153.81574261999995</v>
      </c>
      <c r="D201" s="88">
        <v>2074</v>
      </c>
      <c r="E201" s="59"/>
      <c r="F201" s="95">
        <f t="shared" si="6"/>
        <v>0.1134467163349199</v>
      </c>
      <c r="G201" s="95">
        <f t="shared" si="7"/>
        <v>0.12518107194591985</v>
      </c>
    </row>
    <row r="202" spans="1:7" ht="14.25">
      <c r="A202" s="59" t="s">
        <v>703</v>
      </c>
      <c r="B202" s="59" t="s">
        <v>704</v>
      </c>
      <c r="C202" s="88">
        <v>175.75502120000033</v>
      </c>
      <c r="D202" s="88">
        <v>2110</v>
      </c>
      <c r="E202" s="59"/>
      <c r="F202" s="95">
        <f t="shared" si="6"/>
        <v>0.1296280191798893</v>
      </c>
      <c r="G202" s="95">
        <f t="shared" si="7"/>
        <v>0.127353935296958</v>
      </c>
    </row>
    <row r="203" spans="1:7" ht="14.25">
      <c r="A203" s="59" t="s">
        <v>705</v>
      </c>
      <c r="B203" s="59" t="s">
        <v>706</v>
      </c>
      <c r="C203" s="88">
        <v>186.00675809000018</v>
      </c>
      <c r="D203" s="88">
        <v>2065</v>
      </c>
      <c r="E203" s="59"/>
      <c r="F203" s="95">
        <f t="shared" si="6"/>
        <v>0.13718918208226719</v>
      </c>
      <c r="G203" s="95">
        <f t="shared" si="7"/>
        <v>0.1246378561081603</v>
      </c>
    </row>
    <row r="204" spans="1:7" ht="14.25">
      <c r="A204" s="59" t="s">
        <v>707</v>
      </c>
      <c r="B204" s="59" t="s">
        <v>708</v>
      </c>
      <c r="C204" s="88">
        <v>185.74808782000017</v>
      </c>
      <c r="D204" s="88">
        <v>1815</v>
      </c>
      <c r="E204" s="59"/>
      <c r="F204" s="95">
        <f t="shared" si="6"/>
        <v>0.13699839996695753</v>
      </c>
      <c r="G204" s="95">
        <f t="shared" si="7"/>
        <v>0.10954852728150652</v>
      </c>
    </row>
    <row r="205" spans="1:7" ht="14.25">
      <c r="A205" s="59" t="s">
        <v>709</v>
      </c>
      <c r="B205" s="59" t="s">
        <v>710</v>
      </c>
      <c r="C205" s="88">
        <v>181.91531581</v>
      </c>
      <c r="D205" s="88">
        <v>1771</v>
      </c>
      <c r="E205" s="59"/>
      <c r="F205" s="95">
        <f t="shared" si="6"/>
        <v>0.13417154107989865</v>
      </c>
      <c r="G205" s="95">
        <f t="shared" si="7"/>
        <v>0.10689280540801545</v>
      </c>
    </row>
    <row r="206" spans="1:7" ht="14.25">
      <c r="A206" s="59" t="s">
        <v>711</v>
      </c>
      <c r="B206" s="59" t="s">
        <v>712</v>
      </c>
      <c r="C206" s="88">
        <v>187.4483120800002</v>
      </c>
      <c r="D206" s="88">
        <v>1549</v>
      </c>
      <c r="E206" s="59"/>
      <c r="F206" s="95">
        <f t="shared" si="6"/>
        <v>0.13825239943440146</v>
      </c>
      <c r="G206" s="95">
        <f t="shared" si="7"/>
        <v>0.09349348140994689</v>
      </c>
    </row>
    <row r="207" spans="1:7" ht="14.25">
      <c r="A207" s="59" t="s">
        <v>713</v>
      </c>
      <c r="B207" s="59" t="s">
        <v>714</v>
      </c>
      <c r="C207" s="88">
        <v>20.718475709999993</v>
      </c>
      <c r="D207" s="88">
        <v>242</v>
      </c>
      <c r="E207" s="59"/>
      <c r="F207" s="95">
        <f t="shared" si="6"/>
        <v>0.015280900359926358</v>
      </c>
      <c r="G207" s="95">
        <f t="shared" si="7"/>
        <v>0.01460647030420087</v>
      </c>
    </row>
    <row r="208" spans="1:7" ht="14.25">
      <c r="A208" s="59" t="s">
        <v>715</v>
      </c>
      <c r="B208" s="96" t="s">
        <v>63</v>
      </c>
      <c r="C208" s="101">
        <f>SUM(C200:C207)</f>
        <v>1355.841293510001</v>
      </c>
      <c r="D208" s="88">
        <f>SUM(D200:D207)</f>
        <v>16568</v>
      </c>
      <c r="E208" s="59"/>
      <c r="F208" s="92">
        <f>SUM(F200:F207)</f>
        <v>0.9999999999999999</v>
      </c>
      <c r="G208" s="92">
        <f>SUM(G200:G207)</f>
        <v>1</v>
      </c>
    </row>
    <row r="209" spans="1:7" ht="14.25" hidden="1" outlineLevel="1">
      <c r="A209" s="59" t="s">
        <v>716</v>
      </c>
      <c r="B209" s="97" t="s">
        <v>717</v>
      </c>
      <c r="C209" s="101">
        <f aca="true" t="shared" si="8" ref="C209:C217">SUM(C202:C208)</f>
        <v>2293.4332642200015</v>
      </c>
      <c r="D209" s="59"/>
      <c r="E209" s="59"/>
      <c r="F209" s="95">
        <f aca="true" t="shared" si="9" ref="F209:F214">IF($C$208=0,"",IF(C209="[for completion]","",C209/$C$208))</f>
        <v>1.6915204421033403</v>
      </c>
      <c r="G209" s="95">
        <f aca="true" t="shared" si="10" ref="G209:G214">IF($D$208=0,"",IF(D209="[for completion]","",D209/$D$208))</f>
        <v>0</v>
      </c>
    </row>
    <row r="210" spans="1:7" ht="14.25" hidden="1" outlineLevel="1">
      <c r="A210" s="59" t="s">
        <v>718</v>
      </c>
      <c r="B210" s="97" t="s">
        <v>719</v>
      </c>
      <c r="C210" s="101">
        <f t="shared" si="8"/>
        <v>4411.1115072400025</v>
      </c>
      <c r="D210" s="59"/>
      <c r="E210" s="59"/>
      <c r="F210" s="95">
        <f t="shared" si="9"/>
        <v>3.253412865026791</v>
      </c>
      <c r="G210" s="95">
        <f t="shared" si="10"/>
        <v>0</v>
      </c>
    </row>
    <row r="211" spans="1:7" ht="14.25" hidden="1" outlineLevel="1">
      <c r="A211" s="59" t="s">
        <v>720</v>
      </c>
      <c r="B211" s="97" t="s">
        <v>721</v>
      </c>
      <c r="C211" s="101">
        <f t="shared" si="8"/>
        <v>8636.216256390006</v>
      </c>
      <c r="D211" s="59"/>
      <c r="E211" s="59"/>
      <c r="F211" s="95">
        <f t="shared" si="9"/>
        <v>6.369636547971315</v>
      </c>
      <c r="G211" s="95">
        <f t="shared" si="10"/>
        <v>0</v>
      </c>
    </row>
    <row r="212" spans="1:7" ht="14.25" hidden="1" outlineLevel="1">
      <c r="A212" s="59" t="s">
        <v>722</v>
      </c>
      <c r="B212" s="97" t="s">
        <v>723</v>
      </c>
      <c r="C212" s="101">
        <f t="shared" si="8"/>
        <v>17086.68442496001</v>
      </c>
      <c r="D212" s="59"/>
      <c r="E212" s="59"/>
      <c r="F212" s="95">
        <f t="shared" si="9"/>
        <v>12.602274695975673</v>
      </c>
      <c r="G212" s="95">
        <f t="shared" si="10"/>
        <v>0</v>
      </c>
    </row>
    <row r="213" spans="1:7" ht="14.25" hidden="1" outlineLevel="1">
      <c r="A213" s="59" t="s">
        <v>724</v>
      </c>
      <c r="B213" s="97" t="s">
        <v>725</v>
      </c>
      <c r="C213" s="101">
        <f t="shared" si="8"/>
        <v>33991.45353411002</v>
      </c>
      <c r="D213" s="59"/>
      <c r="E213" s="59"/>
      <c r="F213" s="95">
        <f t="shared" si="9"/>
        <v>25.07037785087145</v>
      </c>
      <c r="G213" s="95">
        <f t="shared" si="10"/>
        <v>0</v>
      </c>
    </row>
    <row r="214" spans="1:7" ht="14.25" hidden="1" outlineLevel="1">
      <c r="A214" s="59" t="s">
        <v>726</v>
      </c>
      <c r="B214" s="97" t="s">
        <v>727</v>
      </c>
      <c r="C214" s="101">
        <f t="shared" si="8"/>
        <v>67795.45875614004</v>
      </c>
      <c r="D214" s="59"/>
      <c r="E214" s="59"/>
      <c r="F214" s="95">
        <f t="shared" si="9"/>
        <v>50.00250330230849</v>
      </c>
      <c r="G214" s="95">
        <f t="shared" si="10"/>
        <v>0</v>
      </c>
    </row>
    <row r="215" spans="1:7" ht="14.25" hidden="1" outlineLevel="1">
      <c r="A215" s="59" t="s">
        <v>728</v>
      </c>
      <c r="B215" s="97"/>
      <c r="C215" s="101">
        <f t="shared" si="8"/>
        <v>135570.1990365701</v>
      </c>
      <c r="D215" s="59"/>
      <c r="E215" s="59"/>
      <c r="F215" s="95"/>
      <c r="G215" s="95"/>
    </row>
    <row r="216" spans="1:7" ht="14.25" hidden="1" outlineLevel="1">
      <c r="A216" s="59" t="s">
        <v>729</v>
      </c>
      <c r="B216" s="97"/>
      <c r="C216" s="101">
        <f t="shared" si="8"/>
        <v>269784.5567796302</v>
      </c>
      <c r="D216" s="59"/>
      <c r="E216" s="59"/>
      <c r="F216" s="95"/>
      <c r="G216" s="95"/>
    </row>
    <row r="217" spans="1:7" ht="14.25" hidden="1" outlineLevel="1">
      <c r="A217" s="59" t="s">
        <v>730</v>
      </c>
      <c r="B217" s="97"/>
      <c r="C217" s="101">
        <f t="shared" si="8"/>
        <v>537275.6802950404</v>
      </c>
      <c r="D217" s="59"/>
      <c r="E217" s="59"/>
      <c r="F217" s="95"/>
      <c r="G217" s="95"/>
    </row>
    <row r="218" spans="1:7" ht="15" customHeight="1" collapsed="1">
      <c r="A218" s="84"/>
      <c r="B218" s="85" t="s">
        <v>731</v>
      </c>
      <c r="C218" s="84" t="s">
        <v>659</v>
      </c>
      <c r="D218" s="84" t="s">
        <v>660</v>
      </c>
      <c r="E218" s="86"/>
      <c r="F218" s="84" t="s">
        <v>478</v>
      </c>
      <c r="G218" s="84" t="s">
        <v>661</v>
      </c>
    </row>
    <row r="219" spans="1:7" ht="14.25">
      <c r="A219" s="59" t="s">
        <v>732</v>
      </c>
      <c r="B219" s="59" t="s">
        <v>697</v>
      </c>
      <c r="C219" s="120">
        <v>0.5965995574113905</v>
      </c>
      <c r="D219" s="59"/>
      <c r="E219" s="59"/>
      <c r="F219" s="59"/>
      <c r="G219" s="59"/>
    </row>
    <row r="220" spans="1:7" ht="14.25">
      <c r="A220" s="59"/>
      <c r="B220" s="59"/>
      <c r="C220" s="59"/>
      <c r="D220" s="59"/>
      <c r="E220" s="59"/>
      <c r="F220" s="59"/>
      <c r="G220" s="59"/>
    </row>
    <row r="221" spans="1:7" ht="14.25">
      <c r="A221" s="59"/>
      <c r="B221" s="81" t="s">
        <v>698</v>
      </c>
      <c r="C221" s="59"/>
      <c r="D221" s="59"/>
      <c r="E221" s="59"/>
      <c r="F221" s="59"/>
      <c r="G221" s="59"/>
    </row>
    <row r="222" spans="1:7" ht="14.25">
      <c r="A222" s="59" t="s">
        <v>733</v>
      </c>
      <c r="B222" s="59" t="s">
        <v>700</v>
      </c>
      <c r="C222" s="88">
        <v>340.9945496500007</v>
      </c>
      <c r="D222" s="88">
        <v>6342</v>
      </c>
      <c r="E222" s="59"/>
      <c r="F222" s="95">
        <f>IF($C$230=0,"",IF(C222="[Mark as ND1 if not relevant]","",C222/$C$230))</f>
        <v>0.2515003424679847</v>
      </c>
      <c r="G222" s="95">
        <f>IF($D$230=0,"",IF(D222="[Mark as ND1 if not relevant]","",D222/$D$230))</f>
        <v>0.38278609367455335</v>
      </c>
    </row>
    <row r="223" spans="1:7" ht="14.25">
      <c r="A223" s="59" t="s">
        <v>734</v>
      </c>
      <c r="B223" s="59" t="s">
        <v>702</v>
      </c>
      <c r="C223" s="88">
        <v>156.5719507599997</v>
      </c>
      <c r="D223" s="88">
        <v>1923</v>
      </c>
      <c r="E223" s="59"/>
      <c r="F223" s="95">
        <f aca="true" t="shared" si="11" ref="F223:F229">IF($C$230=0,"",IF(C223="[Mark as ND1 if not relevant]","",C223/$C$230))</f>
        <v>0.11547955613202067</v>
      </c>
      <c r="G223" s="95">
        <f aca="true" t="shared" si="12" ref="G223:G229">IF($D$230=0,"",IF(D223="[Mark as ND1 if not relevant]","",D223/$D$230))</f>
        <v>0.11606711733462095</v>
      </c>
    </row>
    <row r="224" spans="1:7" ht="14.25">
      <c r="A224" s="59" t="s">
        <v>735</v>
      </c>
      <c r="B224" s="59" t="s">
        <v>704</v>
      </c>
      <c r="C224" s="88">
        <v>156.28625787000044</v>
      </c>
      <c r="D224" s="88">
        <v>1817</v>
      </c>
      <c r="E224" s="59"/>
      <c r="F224" s="95">
        <f t="shared" si="11"/>
        <v>0.1152688434981993</v>
      </c>
      <c r="G224" s="95">
        <f t="shared" si="12"/>
        <v>0.10966924191211976</v>
      </c>
    </row>
    <row r="225" spans="1:7" ht="14.25">
      <c r="A225" s="59" t="s">
        <v>736</v>
      </c>
      <c r="B225" s="59" t="s">
        <v>706</v>
      </c>
      <c r="C225" s="88">
        <v>169.72117578999985</v>
      </c>
      <c r="D225" s="88">
        <v>1747</v>
      </c>
      <c r="E225" s="59"/>
      <c r="F225" s="95">
        <f t="shared" si="11"/>
        <v>0.12517775981776283</v>
      </c>
      <c r="G225" s="95">
        <f t="shared" si="12"/>
        <v>0.10544422984065668</v>
      </c>
    </row>
    <row r="226" spans="1:7" ht="14.25">
      <c r="A226" s="59" t="s">
        <v>737</v>
      </c>
      <c r="B226" s="59" t="s">
        <v>708</v>
      </c>
      <c r="C226" s="88">
        <v>170.80480698000008</v>
      </c>
      <c r="D226" s="88">
        <v>1605</v>
      </c>
      <c r="E226" s="59"/>
      <c r="F226" s="95">
        <f t="shared" si="11"/>
        <v>0.12597699140569812</v>
      </c>
      <c r="G226" s="95">
        <f t="shared" si="12"/>
        <v>0.09687349106711733</v>
      </c>
    </row>
    <row r="227" spans="1:7" ht="14.25">
      <c r="A227" s="59" t="s">
        <v>738</v>
      </c>
      <c r="B227" s="59" t="s">
        <v>710</v>
      </c>
      <c r="C227" s="88">
        <v>176.88873989000012</v>
      </c>
      <c r="D227" s="88">
        <v>1621</v>
      </c>
      <c r="E227" s="59"/>
      <c r="F227" s="95">
        <f t="shared" si="11"/>
        <v>0.13046419277588944</v>
      </c>
      <c r="G227" s="95">
        <f t="shared" si="12"/>
        <v>0.09783920811202318</v>
      </c>
    </row>
    <row r="228" spans="1:7" ht="14.25">
      <c r="A228" s="59" t="s">
        <v>739</v>
      </c>
      <c r="B228" s="59" t="s">
        <v>712</v>
      </c>
      <c r="C228" s="88">
        <v>169.92723184000022</v>
      </c>
      <c r="D228" s="88">
        <v>1344</v>
      </c>
      <c r="E228" s="59"/>
      <c r="F228" s="95">
        <f t="shared" si="11"/>
        <v>0.12532973634406183</v>
      </c>
      <c r="G228" s="95">
        <f t="shared" si="12"/>
        <v>0.08112023177209078</v>
      </c>
    </row>
    <row r="229" spans="1:7" ht="14.25">
      <c r="A229" s="59" t="s">
        <v>740</v>
      </c>
      <c r="B229" s="59" t="s">
        <v>714</v>
      </c>
      <c r="C229" s="88">
        <v>14.646580729999997</v>
      </c>
      <c r="D229" s="88">
        <v>169</v>
      </c>
      <c r="E229" s="59"/>
      <c r="F229" s="95">
        <f t="shared" si="11"/>
        <v>0.01080257755838291</v>
      </c>
      <c r="G229" s="95">
        <f t="shared" si="12"/>
        <v>0.010200386286817962</v>
      </c>
    </row>
    <row r="230" spans="1:7" ht="14.25">
      <c r="A230" s="59" t="s">
        <v>741</v>
      </c>
      <c r="B230" s="96" t="s">
        <v>63</v>
      </c>
      <c r="C230" s="101">
        <f>SUM(C222:C229)</f>
        <v>1355.8412935100014</v>
      </c>
      <c r="D230" s="88">
        <f>SUM(D222:D229)</f>
        <v>16568</v>
      </c>
      <c r="E230" s="59"/>
      <c r="F230" s="92">
        <f>SUM(F222:F229)</f>
        <v>0.9999999999999997</v>
      </c>
      <c r="G230" s="92">
        <f>SUM(G222:G229)</f>
        <v>1</v>
      </c>
    </row>
    <row r="231" spans="1:7" ht="14.25" hidden="1" outlineLevel="1">
      <c r="A231" s="59" t="s">
        <v>742</v>
      </c>
      <c r="B231" s="97" t="s">
        <v>717</v>
      </c>
      <c r="C231" s="59"/>
      <c r="D231" s="59"/>
      <c r="E231" s="59"/>
      <c r="F231" s="95">
        <f aca="true" t="shared" si="13" ref="F231:F236">IF($C$230=0,"",IF(C231="[for completion]","",C231/$C$230))</f>
        <v>0</v>
      </c>
      <c r="G231" s="95">
        <f aca="true" t="shared" si="14" ref="G231:G236">IF($D$230=0,"",IF(D231="[for completion]","",D231/$D$230))</f>
        <v>0</v>
      </c>
    </row>
    <row r="232" spans="1:7" ht="14.25" hidden="1" outlineLevel="1">
      <c r="A232" s="59" t="s">
        <v>743</v>
      </c>
      <c r="B232" s="97" t="s">
        <v>719</v>
      </c>
      <c r="C232" s="59"/>
      <c r="D232" s="59"/>
      <c r="E232" s="59"/>
      <c r="F232" s="95">
        <f t="shared" si="13"/>
        <v>0</v>
      </c>
      <c r="G232" s="95">
        <f t="shared" si="14"/>
        <v>0</v>
      </c>
    </row>
    <row r="233" spans="1:7" ht="14.25" hidden="1" outlineLevel="1">
      <c r="A233" s="59" t="s">
        <v>744</v>
      </c>
      <c r="B233" s="97" t="s">
        <v>721</v>
      </c>
      <c r="C233" s="59"/>
      <c r="D233" s="59"/>
      <c r="E233" s="59"/>
      <c r="F233" s="95">
        <f t="shared" si="13"/>
        <v>0</v>
      </c>
      <c r="G233" s="95">
        <f t="shared" si="14"/>
        <v>0</v>
      </c>
    </row>
    <row r="234" spans="1:7" ht="14.25" hidden="1" outlineLevel="1">
      <c r="A234" s="59" t="s">
        <v>745</v>
      </c>
      <c r="B234" s="97" t="s">
        <v>723</v>
      </c>
      <c r="C234" s="59"/>
      <c r="D234" s="59"/>
      <c r="E234" s="59"/>
      <c r="F234" s="95">
        <f t="shared" si="13"/>
        <v>0</v>
      </c>
      <c r="G234" s="95">
        <f t="shared" si="14"/>
        <v>0</v>
      </c>
    </row>
    <row r="235" spans="1:7" ht="14.25" hidden="1" outlineLevel="1">
      <c r="A235" s="59" t="s">
        <v>746</v>
      </c>
      <c r="B235" s="97" t="s">
        <v>725</v>
      </c>
      <c r="C235" s="59"/>
      <c r="D235" s="59"/>
      <c r="E235" s="59"/>
      <c r="F235" s="95">
        <f t="shared" si="13"/>
        <v>0</v>
      </c>
      <c r="G235" s="95">
        <f t="shared" si="14"/>
        <v>0</v>
      </c>
    </row>
    <row r="236" spans="1:7" ht="14.25" hidden="1" outlineLevel="1">
      <c r="A236" s="59" t="s">
        <v>747</v>
      </c>
      <c r="B236" s="97" t="s">
        <v>727</v>
      </c>
      <c r="C236" s="59"/>
      <c r="D236" s="59"/>
      <c r="E236" s="59"/>
      <c r="F236" s="95">
        <f t="shared" si="13"/>
        <v>0</v>
      </c>
      <c r="G236" s="95">
        <f t="shared" si="14"/>
        <v>0</v>
      </c>
    </row>
    <row r="237" spans="1:7" ht="14.25" hidden="1" outlineLevel="1">
      <c r="A237" s="59" t="s">
        <v>748</v>
      </c>
      <c r="B237" s="97"/>
      <c r="C237" s="59"/>
      <c r="D237" s="59"/>
      <c r="E237" s="59"/>
      <c r="F237" s="95"/>
      <c r="G237" s="95"/>
    </row>
    <row r="238" spans="1:7" ht="14.25" hidden="1" outlineLevel="1">
      <c r="A238" s="59" t="s">
        <v>749</v>
      </c>
      <c r="B238" s="97"/>
      <c r="C238" s="59"/>
      <c r="D238" s="59"/>
      <c r="E238" s="59"/>
      <c r="F238" s="95"/>
      <c r="G238" s="95"/>
    </row>
    <row r="239" spans="1:7" ht="14.25" hidden="1" outlineLevel="1">
      <c r="A239" s="59" t="s">
        <v>750</v>
      </c>
      <c r="B239" s="97"/>
      <c r="C239" s="59"/>
      <c r="D239" s="59"/>
      <c r="E239" s="59"/>
      <c r="F239" s="95"/>
      <c r="G239" s="95"/>
    </row>
    <row r="240" spans="1:7" ht="15" customHeight="1" collapsed="1">
      <c r="A240" s="84"/>
      <c r="B240" s="85" t="s">
        <v>751</v>
      </c>
      <c r="C240" s="84" t="s">
        <v>478</v>
      </c>
      <c r="D240" s="84"/>
      <c r="E240" s="86"/>
      <c r="F240" s="84"/>
      <c r="G240" s="84"/>
    </row>
    <row r="241" spans="1:14" ht="14.25">
      <c r="A241" s="59" t="s">
        <v>752</v>
      </c>
      <c r="B241" s="59" t="s">
        <v>1925</v>
      </c>
      <c r="C241" s="92">
        <v>0</v>
      </c>
      <c r="D241" s="59"/>
      <c r="E241" s="92"/>
      <c r="F241" s="92"/>
      <c r="G241" s="92"/>
      <c r="H241" s="98"/>
      <c r="I241" s="98"/>
      <c r="J241" s="98"/>
      <c r="K241" s="98"/>
      <c r="L241" s="98"/>
      <c r="M241" s="98"/>
      <c r="N241" s="98"/>
    </row>
    <row r="242" spans="1:14" ht="14.25">
      <c r="A242" s="59" t="s">
        <v>753</v>
      </c>
      <c r="B242" s="59" t="s">
        <v>754</v>
      </c>
      <c r="C242" s="92">
        <v>0</v>
      </c>
      <c r="D242" s="59"/>
      <c r="E242" s="92"/>
      <c r="F242" s="92"/>
      <c r="G242" s="56"/>
      <c r="H242" s="98"/>
      <c r="I242" s="98"/>
      <c r="J242" s="98"/>
      <c r="K242" s="98"/>
      <c r="L242" s="98"/>
      <c r="M242" s="98"/>
      <c r="N242" s="98"/>
    </row>
    <row r="243" spans="1:14" ht="14.25">
      <c r="A243" s="59" t="s">
        <v>755</v>
      </c>
      <c r="B243" s="59" t="s">
        <v>756</v>
      </c>
      <c r="C243" s="92">
        <v>0</v>
      </c>
      <c r="D243" s="59"/>
      <c r="E243" s="92"/>
      <c r="F243" s="92"/>
      <c r="G243" s="56"/>
      <c r="H243" s="98"/>
      <c r="I243" s="98"/>
      <c r="J243" s="98"/>
      <c r="K243" s="98"/>
      <c r="L243" s="98"/>
      <c r="M243" s="98"/>
      <c r="N243" s="98"/>
    </row>
    <row r="244" spans="1:14" ht="14.25">
      <c r="A244" s="59" t="s">
        <v>757</v>
      </c>
      <c r="B244" s="81" t="s">
        <v>758</v>
      </c>
      <c r="C244" s="92">
        <v>0</v>
      </c>
      <c r="D244" s="76"/>
      <c r="E244" s="76"/>
      <c r="F244" s="57"/>
      <c r="G244" s="57"/>
      <c r="H244" s="56"/>
      <c r="I244" s="59"/>
      <c r="J244" s="59"/>
      <c r="K244" s="59"/>
      <c r="L244" s="56"/>
      <c r="M244" s="56"/>
      <c r="N244" s="56"/>
    </row>
    <row r="245" spans="1:14" ht="14.25">
      <c r="A245" s="59" t="s">
        <v>759</v>
      </c>
      <c r="B245" s="59" t="s">
        <v>61</v>
      </c>
      <c r="C245" s="92">
        <v>1</v>
      </c>
      <c r="D245" s="59"/>
      <c r="E245" s="92"/>
      <c r="F245" s="92"/>
      <c r="G245" s="56"/>
      <c r="H245" s="98"/>
      <c r="I245" s="98"/>
      <c r="J245" s="98"/>
      <c r="K245" s="98"/>
      <c r="L245" s="98"/>
      <c r="M245" s="98"/>
      <c r="N245" s="98"/>
    </row>
    <row r="246" spans="1:14" ht="14.25" hidden="1" outlineLevel="1">
      <c r="A246" s="59" t="s">
        <v>760</v>
      </c>
      <c r="B246" s="97" t="s">
        <v>761</v>
      </c>
      <c r="C246" s="59"/>
      <c r="D246" s="59"/>
      <c r="E246" s="92"/>
      <c r="F246" s="92"/>
      <c r="G246" s="56"/>
      <c r="H246" s="98"/>
      <c r="I246" s="98"/>
      <c r="J246" s="98"/>
      <c r="K246" s="98"/>
      <c r="L246" s="98"/>
      <c r="M246" s="98"/>
      <c r="N246" s="98"/>
    </row>
    <row r="247" spans="1:14" ht="14.25" hidden="1" outlineLevel="1">
      <c r="A247" s="59" t="s">
        <v>762</v>
      </c>
      <c r="B247" s="97" t="s">
        <v>763</v>
      </c>
      <c r="C247" s="98"/>
      <c r="D247" s="59"/>
      <c r="E247" s="92"/>
      <c r="F247" s="92"/>
      <c r="G247" s="56"/>
      <c r="H247" s="98"/>
      <c r="I247" s="98"/>
      <c r="J247" s="98"/>
      <c r="K247" s="98"/>
      <c r="L247" s="98"/>
      <c r="M247" s="98"/>
      <c r="N247" s="98"/>
    </row>
    <row r="248" spans="1:14" ht="14.25" hidden="1" outlineLevel="1">
      <c r="A248" s="59" t="s">
        <v>764</v>
      </c>
      <c r="B248" s="97" t="s">
        <v>765</v>
      </c>
      <c r="C248" s="59"/>
      <c r="D248" s="59"/>
      <c r="E248" s="92"/>
      <c r="F248" s="92"/>
      <c r="G248" s="56"/>
      <c r="H248" s="98"/>
      <c r="I248" s="98"/>
      <c r="J248" s="98"/>
      <c r="K248" s="98"/>
      <c r="L248" s="98"/>
      <c r="M248" s="98"/>
      <c r="N248" s="98"/>
    </row>
    <row r="249" spans="1:14" ht="14.25" hidden="1" outlineLevel="1">
      <c r="A249" s="59" t="s">
        <v>766</v>
      </c>
      <c r="B249" s="97" t="s">
        <v>767</v>
      </c>
      <c r="C249" s="59"/>
      <c r="D249" s="59"/>
      <c r="E249" s="92"/>
      <c r="F249" s="92"/>
      <c r="G249" s="56"/>
      <c r="H249" s="98"/>
      <c r="I249" s="98"/>
      <c r="J249" s="98"/>
      <c r="K249" s="98"/>
      <c r="L249" s="98"/>
      <c r="M249" s="98"/>
      <c r="N249" s="98"/>
    </row>
    <row r="250" spans="1:14" ht="14.25" hidden="1" outlineLevel="1">
      <c r="A250" s="59" t="s">
        <v>768</v>
      </c>
      <c r="B250" s="97" t="s">
        <v>769</v>
      </c>
      <c r="C250" s="59"/>
      <c r="D250" s="59"/>
      <c r="E250" s="92"/>
      <c r="F250" s="92"/>
      <c r="G250" s="56"/>
      <c r="H250" s="98"/>
      <c r="I250" s="98"/>
      <c r="J250" s="98"/>
      <c r="K250" s="98"/>
      <c r="L250" s="98"/>
      <c r="M250" s="98"/>
      <c r="N250" s="98"/>
    </row>
    <row r="251" spans="1:14" ht="14.25" hidden="1" outlineLevel="1">
      <c r="A251" s="59" t="s">
        <v>770</v>
      </c>
      <c r="B251" s="97" t="s">
        <v>151</v>
      </c>
      <c r="C251" s="59"/>
      <c r="D251" s="59"/>
      <c r="E251" s="92"/>
      <c r="F251" s="92"/>
      <c r="G251" s="56"/>
      <c r="H251" s="98"/>
      <c r="I251" s="98"/>
      <c r="J251" s="98"/>
      <c r="K251" s="98"/>
      <c r="L251" s="98"/>
      <c r="M251" s="98"/>
      <c r="N251" s="98"/>
    </row>
    <row r="252" spans="1:14" ht="14.25" hidden="1" outlineLevel="1">
      <c r="A252" s="59" t="s">
        <v>771</v>
      </c>
      <c r="B252" s="97" t="s">
        <v>151</v>
      </c>
      <c r="C252" s="59"/>
      <c r="D252" s="59"/>
      <c r="E252" s="92"/>
      <c r="F252" s="92"/>
      <c r="G252" s="56"/>
      <c r="H252" s="98"/>
      <c r="I252" s="98"/>
      <c r="J252" s="98"/>
      <c r="K252" s="98"/>
      <c r="L252" s="98"/>
      <c r="M252" s="98"/>
      <c r="N252" s="98"/>
    </row>
    <row r="253" spans="1:14" ht="14.25" hidden="1" outlineLevel="1">
      <c r="A253" s="59" t="s">
        <v>772</v>
      </c>
      <c r="B253" s="97" t="s">
        <v>151</v>
      </c>
      <c r="C253" s="59"/>
      <c r="D253" s="59"/>
      <c r="E253" s="92"/>
      <c r="F253" s="92"/>
      <c r="G253" s="56"/>
      <c r="H253" s="98"/>
      <c r="I253" s="98"/>
      <c r="J253" s="98"/>
      <c r="K253" s="98"/>
      <c r="L253" s="98"/>
      <c r="M253" s="98"/>
      <c r="N253" s="98"/>
    </row>
    <row r="254" spans="1:14" ht="14.25" hidden="1" outlineLevel="1">
      <c r="A254" s="59" t="s">
        <v>773</v>
      </c>
      <c r="B254" s="97" t="s">
        <v>151</v>
      </c>
      <c r="C254" s="59"/>
      <c r="D254" s="59"/>
      <c r="E254" s="92"/>
      <c r="F254" s="92"/>
      <c r="G254" s="56"/>
      <c r="H254" s="98"/>
      <c r="I254" s="98"/>
      <c r="J254" s="98"/>
      <c r="K254" s="98"/>
      <c r="L254" s="98"/>
      <c r="M254" s="98"/>
      <c r="N254" s="98"/>
    </row>
    <row r="255" spans="1:14" ht="14.25" hidden="1" outlineLevel="1">
      <c r="A255" s="59" t="s">
        <v>774</v>
      </c>
      <c r="B255" s="97" t="s">
        <v>151</v>
      </c>
      <c r="C255" s="59"/>
      <c r="D255" s="59"/>
      <c r="E255" s="92"/>
      <c r="F255" s="92"/>
      <c r="G255" s="56"/>
      <c r="H255" s="98"/>
      <c r="I255" s="98"/>
      <c r="J255" s="98"/>
      <c r="K255" s="98"/>
      <c r="L255" s="98"/>
      <c r="M255" s="98"/>
      <c r="N255" s="98"/>
    </row>
    <row r="256" spans="1:14" ht="14.25" hidden="1" outlineLevel="1">
      <c r="A256" s="59" t="s">
        <v>775</v>
      </c>
      <c r="B256" s="97" t="s">
        <v>151</v>
      </c>
      <c r="C256" s="59"/>
      <c r="D256" s="59"/>
      <c r="E256" s="92"/>
      <c r="F256" s="92"/>
      <c r="G256" s="56"/>
      <c r="H256" s="98"/>
      <c r="I256" s="98"/>
      <c r="J256" s="98"/>
      <c r="K256" s="98"/>
      <c r="L256" s="98"/>
      <c r="M256" s="98"/>
      <c r="N256" s="98"/>
    </row>
    <row r="257" spans="1:7" ht="15" customHeight="1" collapsed="1">
      <c r="A257" s="84"/>
      <c r="B257" s="85" t="s">
        <v>776</v>
      </c>
      <c r="C257" s="84" t="s">
        <v>478</v>
      </c>
      <c r="D257" s="84"/>
      <c r="E257" s="86"/>
      <c r="F257" s="84"/>
      <c r="G257" s="87"/>
    </row>
    <row r="258" spans="1:7" ht="14.25">
      <c r="A258" s="59" t="s">
        <v>777</v>
      </c>
      <c r="B258" s="59" t="s">
        <v>778</v>
      </c>
      <c r="C258" s="92">
        <v>1</v>
      </c>
      <c r="D258" s="59"/>
      <c r="E258" s="56"/>
      <c r="F258" s="56"/>
      <c r="G258" s="56"/>
    </row>
    <row r="259" spans="1:7" ht="14.25">
      <c r="A259" s="59" t="s">
        <v>779</v>
      </c>
      <c r="B259" s="59" t="s">
        <v>780</v>
      </c>
      <c r="C259" s="92">
        <v>0</v>
      </c>
      <c r="D259" s="59"/>
      <c r="E259" s="56"/>
      <c r="F259" s="56"/>
      <c r="G259" s="56"/>
    </row>
    <row r="260" spans="1:7" ht="14.25">
      <c r="A260" s="59" t="s">
        <v>781</v>
      </c>
      <c r="B260" s="59" t="s">
        <v>61</v>
      </c>
      <c r="C260" s="92">
        <v>0</v>
      </c>
      <c r="D260" s="59"/>
      <c r="E260" s="56"/>
      <c r="F260" s="56"/>
      <c r="G260" s="56"/>
    </row>
    <row r="261" spans="1:7" ht="14.25" hidden="1" outlineLevel="1">
      <c r="A261" s="59" t="s">
        <v>782</v>
      </c>
      <c r="B261" s="59"/>
      <c r="C261" s="59"/>
      <c r="D261" s="59"/>
      <c r="E261" s="56"/>
      <c r="F261" s="56"/>
      <c r="G261" s="56"/>
    </row>
    <row r="262" spans="1:7" ht="14.25" hidden="1" outlineLevel="1">
      <c r="A262" s="59" t="s">
        <v>783</v>
      </c>
      <c r="B262" s="59"/>
      <c r="C262" s="59"/>
      <c r="D262" s="59"/>
      <c r="E262" s="56"/>
      <c r="F262" s="56"/>
      <c r="G262" s="56"/>
    </row>
    <row r="263" spans="1:7" ht="14.25" hidden="1" outlineLevel="1">
      <c r="A263" s="59" t="s">
        <v>784</v>
      </c>
      <c r="B263" s="59"/>
      <c r="C263" s="59"/>
      <c r="D263" s="59"/>
      <c r="E263" s="56"/>
      <c r="F263" s="56"/>
      <c r="G263" s="56"/>
    </row>
    <row r="264" spans="1:7" ht="14.25" hidden="1" outlineLevel="1">
      <c r="A264" s="59" t="s">
        <v>785</v>
      </c>
      <c r="B264" s="59"/>
      <c r="C264" s="59"/>
      <c r="D264" s="59"/>
      <c r="E264" s="56"/>
      <c r="F264" s="56"/>
      <c r="G264" s="56"/>
    </row>
    <row r="265" spans="1:7" ht="14.25" hidden="1" outlineLevel="1">
      <c r="A265" s="59" t="s">
        <v>786</v>
      </c>
      <c r="B265" s="59"/>
      <c r="C265" s="59"/>
      <c r="D265" s="59"/>
      <c r="E265" s="56"/>
      <c r="F265" s="56"/>
      <c r="G265" s="56"/>
    </row>
    <row r="266" spans="1:7" ht="14.25" hidden="1" outlineLevel="1">
      <c r="A266" s="59" t="s">
        <v>787</v>
      </c>
      <c r="B266" s="59"/>
      <c r="C266" s="59"/>
      <c r="D266" s="59"/>
      <c r="E266" s="56"/>
      <c r="F266" s="56"/>
      <c r="G266" s="56"/>
    </row>
    <row r="267" spans="1:7" ht="18" collapsed="1">
      <c r="A267" s="128"/>
      <c r="B267" s="129" t="s">
        <v>1926</v>
      </c>
      <c r="C267" s="128"/>
      <c r="D267" s="128"/>
      <c r="E267" s="128"/>
      <c r="F267" s="130"/>
      <c r="G267" s="130"/>
    </row>
    <row r="268" spans="1:7" ht="15" customHeight="1">
      <c r="A268" s="84"/>
      <c r="B268" s="85" t="s">
        <v>788</v>
      </c>
      <c r="C268" s="84" t="s">
        <v>659</v>
      </c>
      <c r="D268" s="84" t="s">
        <v>660</v>
      </c>
      <c r="E268" s="84"/>
      <c r="F268" s="84" t="s">
        <v>479</v>
      </c>
      <c r="G268" s="84" t="s">
        <v>661</v>
      </c>
    </row>
    <row r="269" spans="1:7" ht="14.25">
      <c r="A269" s="59" t="s">
        <v>789</v>
      </c>
      <c r="B269" s="59" t="s">
        <v>663</v>
      </c>
      <c r="C269" s="59"/>
      <c r="D269" s="76"/>
      <c r="E269" s="76"/>
      <c r="F269" s="57"/>
      <c r="G269" s="57"/>
    </row>
    <row r="270" spans="1:7" ht="14.25">
      <c r="A270" s="76"/>
      <c r="B270" s="59"/>
      <c r="C270" s="59"/>
      <c r="D270" s="76"/>
      <c r="E270" s="76"/>
      <c r="F270" s="57"/>
      <c r="G270" s="57"/>
    </row>
    <row r="271" spans="1:7" ht="14.25">
      <c r="A271" s="59"/>
      <c r="B271" s="59" t="s">
        <v>664</v>
      </c>
      <c r="C271" s="59"/>
      <c r="D271" s="76"/>
      <c r="E271" s="76"/>
      <c r="F271" s="57"/>
      <c r="G271" s="57"/>
    </row>
    <row r="272" spans="1:7" ht="14.25">
      <c r="A272" s="59" t="s">
        <v>790</v>
      </c>
      <c r="B272" s="81" t="s">
        <v>598</v>
      </c>
      <c r="C272" s="59"/>
      <c r="D272" s="59"/>
      <c r="E272" s="76"/>
      <c r="F272" s="95">
        <f aca="true" t="shared" si="15" ref="F272:F295">IF($C$296=0,"",IF(C272="[for completion]","",C272/$C$296))</f>
      </c>
      <c r="G272" s="95">
        <f aca="true" t="shared" si="16" ref="G272:G295">IF($D$296=0,"",IF(D272="[for completion]","",D272/$D$296))</f>
      </c>
    </row>
    <row r="273" spans="1:7" ht="14.25">
      <c r="A273" s="59" t="s">
        <v>791</v>
      </c>
      <c r="B273" s="81" t="s">
        <v>598</v>
      </c>
      <c r="C273" s="59"/>
      <c r="D273" s="59"/>
      <c r="E273" s="76"/>
      <c r="F273" s="95">
        <f t="shared" si="15"/>
      </c>
      <c r="G273" s="95">
        <f t="shared" si="16"/>
      </c>
    </row>
    <row r="274" spans="1:7" ht="14.25">
      <c r="A274" s="59" t="s">
        <v>792</v>
      </c>
      <c r="B274" s="81" t="s">
        <v>598</v>
      </c>
      <c r="C274" s="59"/>
      <c r="D274" s="59"/>
      <c r="E274" s="76"/>
      <c r="F274" s="95">
        <f t="shared" si="15"/>
      </c>
      <c r="G274" s="95">
        <f t="shared" si="16"/>
      </c>
    </row>
    <row r="275" spans="1:7" ht="14.25">
      <c r="A275" s="59" t="s">
        <v>793</v>
      </c>
      <c r="B275" s="81" t="s">
        <v>598</v>
      </c>
      <c r="C275" s="59"/>
      <c r="D275" s="59"/>
      <c r="E275" s="76"/>
      <c r="F275" s="95">
        <f t="shared" si="15"/>
      </c>
      <c r="G275" s="95">
        <f t="shared" si="16"/>
      </c>
    </row>
    <row r="276" spans="1:7" ht="14.25">
      <c r="A276" s="59" t="s">
        <v>794</v>
      </c>
      <c r="B276" s="81" t="s">
        <v>598</v>
      </c>
      <c r="C276" s="59"/>
      <c r="D276" s="59"/>
      <c r="E276" s="76"/>
      <c r="F276" s="95">
        <f t="shared" si="15"/>
      </c>
      <c r="G276" s="95">
        <f t="shared" si="16"/>
      </c>
    </row>
    <row r="277" spans="1:7" ht="14.25">
      <c r="A277" s="59" t="s">
        <v>795</v>
      </c>
      <c r="B277" s="81" t="s">
        <v>598</v>
      </c>
      <c r="C277" s="59"/>
      <c r="D277" s="59"/>
      <c r="E277" s="76"/>
      <c r="F277" s="95">
        <f t="shared" si="15"/>
      </c>
      <c r="G277" s="95">
        <f t="shared" si="16"/>
      </c>
    </row>
    <row r="278" spans="1:7" ht="14.25">
      <c r="A278" s="59" t="s">
        <v>796</v>
      </c>
      <c r="B278" s="81" t="s">
        <v>598</v>
      </c>
      <c r="C278" s="59"/>
      <c r="D278" s="59"/>
      <c r="E278" s="76"/>
      <c r="F278" s="95">
        <f t="shared" si="15"/>
      </c>
      <c r="G278" s="95">
        <f t="shared" si="16"/>
      </c>
    </row>
    <row r="279" spans="1:7" ht="14.25">
      <c r="A279" s="59" t="s">
        <v>797</v>
      </c>
      <c r="B279" s="81" t="s">
        <v>598</v>
      </c>
      <c r="C279" s="59"/>
      <c r="D279" s="59"/>
      <c r="E279" s="76"/>
      <c r="F279" s="95">
        <f t="shared" si="15"/>
      </c>
      <c r="G279" s="95">
        <f t="shared" si="16"/>
      </c>
    </row>
    <row r="280" spans="1:7" ht="14.25">
      <c r="A280" s="59" t="s">
        <v>798</v>
      </c>
      <c r="B280" s="81" t="s">
        <v>598</v>
      </c>
      <c r="C280" s="59"/>
      <c r="D280" s="59"/>
      <c r="E280" s="76"/>
      <c r="F280" s="95">
        <f t="shared" si="15"/>
      </c>
      <c r="G280" s="95">
        <f t="shared" si="16"/>
      </c>
    </row>
    <row r="281" spans="1:7" ht="14.25">
      <c r="A281" s="59" t="s">
        <v>799</v>
      </c>
      <c r="B281" s="81" t="s">
        <v>598</v>
      </c>
      <c r="C281" s="59"/>
      <c r="D281" s="59"/>
      <c r="E281" s="81"/>
      <c r="F281" s="95">
        <f t="shared" si="15"/>
      </c>
      <c r="G281" s="95">
        <f t="shared" si="16"/>
      </c>
    </row>
    <row r="282" spans="1:7" ht="14.25">
      <c r="A282" s="59" t="s">
        <v>800</v>
      </c>
      <c r="B282" s="81" t="s">
        <v>598</v>
      </c>
      <c r="C282" s="59"/>
      <c r="D282" s="59"/>
      <c r="E282" s="81"/>
      <c r="F282" s="95">
        <f t="shared" si="15"/>
      </c>
      <c r="G282" s="95">
        <f t="shared" si="16"/>
      </c>
    </row>
    <row r="283" spans="1:7" ht="14.25">
      <c r="A283" s="59" t="s">
        <v>801</v>
      </c>
      <c r="B283" s="81" t="s">
        <v>598</v>
      </c>
      <c r="C283" s="59"/>
      <c r="D283" s="59"/>
      <c r="E283" s="81"/>
      <c r="F283" s="95">
        <f t="shared" si="15"/>
      </c>
      <c r="G283" s="95">
        <f t="shared" si="16"/>
      </c>
    </row>
    <row r="284" spans="1:7" ht="14.25">
      <c r="A284" s="59" t="s">
        <v>802</v>
      </c>
      <c r="B284" s="81" t="s">
        <v>598</v>
      </c>
      <c r="C284" s="59"/>
      <c r="D284" s="59"/>
      <c r="E284" s="81"/>
      <c r="F284" s="95">
        <f t="shared" si="15"/>
      </c>
      <c r="G284" s="95">
        <f t="shared" si="16"/>
      </c>
    </row>
    <row r="285" spans="1:7" ht="14.25">
      <c r="A285" s="59" t="s">
        <v>803</v>
      </c>
      <c r="B285" s="81" t="s">
        <v>598</v>
      </c>
      <c r="C285" s="59"/>
      <c r="D285" s="59"/>
      <c r="E285" s="81"/>
      <c r="F285" s="95">
        <f t="shared" si="15"/>
      </c>
      <c r="G285" s="95">
        <f t="shared" si="16"/>
      </c>
    </row>
    <row r="286" spans="1:7" ht="14.25">
      <c r="A286" s="59" t="s">
        <v>804</v>
      </c>
      <c r="B286" s="81" t="s">
        <v>598</v>
      </c>
      <c r="C286" s="59"/>
      <c r="D286" s="59"/>
      <c r="E286" s="81"/>
      <c r="F286" s="95">
        <f t="shared" si="15"/>
      </c>
      <c r="G286" s="95">
        <f t="shared" si="16"/>
      </c>
    </row>
    <row r="287" spans="1:7" ht="14.25">
      <c r="A287" s="59" t="s">
        <v>805</v>
      </c>
      <c r="B287" s="81" t="s">
        <v>598</v>
      </c>
      <c r="C287" s="59"/>
      <c r="D287" s="59"/>
      <c r="E287" s="59"/>
      <c r="F287" s="95">
        <f t="shared" si="15"/>
      </c>
      <c r="G287" s="95">
        <f t="shared" si="16"/>
      </c>
    </row>
    <row r="288" spans="1:7" ht="14.25">
      <c r="A288" s="59" t="s">
        <v>806</v>
      </c>
      <c r="B288" s="81" t="s">
        <v>598</v>
      </c>
      <c r="C288" s="59"/>
      <c r="D288" s="59"/>
      <c r="E288" s="92"/>
      <c r="F288" s="95">
        <f t="shared" si="15"/>
      </c>
      <c r="G288" s="95">
        <f t="shared" si="16"/>
      </c>
    </row>
    <row r="289" spans="1:7" ht="14.25">
      <c r="A289" s="59" t="s">
        <v>807</v>
      </c>
      <c r="B289" s="81" t="s">
        <v>598</v>
      </c>
      <c r="C289" s="59"/>
      <c r="D289" s="59"/>
      <c r="E289" s="92"/>
      <c r="F289" s="95">
        <f t="shared" si="15"/>
      </c>
      <c r="G289" s="95">
        <f t="shared" si="16"/>
      </c>
    </row>
    <row r="290" spans="1:7" ht="14.25">
      <c r="A290" s="59" t="s">
        <v>808</v>
      </c>
      <c r="B290" s="81" t="s">
        <v>598</v>
      </c>
      <c r="C290" s="59"/>
      <c r="D290" s="59"/>
      <c r="E290" s="92"/>
      <c r="F290" s="95">
        <f t="shared" si="15"/>
      </c>
      <c r="G290" s="95">
        <f t="shared" si="16"/>
      </c>
    </row>
    <row r="291" spans="1:7" ht="14.25">
      <c r="A291" s="59" t="s">
        <v>809</v>
      </c>
      <c r="B291" s="81" t="s">
        <v>598</v>
      </c>
      <c r="C291" s="59"/>
      <c r="D291" s="59"/>
      <c r="E291" s="92"/>
      <c r="F291" s="95">
        <f t="shared" si="15"/>
      </c>
      <c r="G291" s="95">
        <f t="shared" si="16"/>
      </c>
    </row>
    <row r="292" spans="1:7" ht="14.25">
      <c r="A292" s="59" t="s">
        <v>1927</v>
      </c>
      <c r="B292" s="81" t="s">
        <v>598</v>
      </c>
      <c r="C292" s="59"/>
      <c r="D292" s="59"/>
      <c r="E292" s="92"/>
      <c r="F292" s="95">
        <f t="shared" si="15"/>
      </c>
      <c r="G292" s="95">
        <f t="shared" si="16"/>
      </c>
    </row>
    <row r="293" spans="1:7" ht="14.25">
      <c r="A293" s="59" t="s">
        <v>810</v>
      </c>
      <c r="B293" s="81" t="s">
        <v>598</v>
      </c>
      <c r="C293" s="59"/>
      <c r="D293" s="59"/>
      <c r="E293" s="92"/>
      <c r="F293" s="95">
        <f t="shared" si="15"/>
      </c>
      <c r="G293" s="95">
        <f t="shared" si="16"/>
      </c>
    </row>
    <row r="294" spans="1:7" ht="14.25">
      <c r="A294" s="59" t="s">
        <v>811</v>
      </c>
      <c r="B294" s="81" t="s">
        <v>598</v>
      </c>
      <c r="C294" s="59"/>
      <c r="D294" s="59"/>
      <c r="E294" s="92"/>
      <c r="F294" s="95">
        <f t="shared" si="15"/>
      </c>
      <c r="G294" s="95">
        <f t="shared" si="16"/>
      </c>
    </row>
    <row r="295" spans="1:7" ht="14.25">
      <c r="A295" s="59" t="s">
        <v>812</v>
      </c>
      <c r="B295" s="81" t="s">
        <v>598</v>
      </c>
      <c r="C295" s="59"/>
      <c r="D295" s="59"/>
      <c r="E295" s="92"/>
      <c r="F295" s="95">
        <f t="shared" si="15"/>
      </c>
      <c r="G295" s="95">
        <f t="shared" si="16"/>
      </c>
    </row>
    <row r="296" spans="1:7" ht="14.25">
      <c r="A296" s="59" t="s">
        <v>813</v>
      </c>
      <c r="B296" s="96" t="s">
        <v>63</v>
      </c>
      <c r="C296" s="81">
        <f>SUM(C272:C295)</f>
        <v>0</v>
      </c>
      <c r="D296" s="81">
        <f>SUM(D272:D295)</f>
        <v>0</v>
      </c>
      <c r="E296" s="92"/>
      <c r="F296" s="99">
        <f>SUM(F272:F295)</f>
        <v>0</v>
      </c>
      <c r="G296" s="99">
        <f>SUM(G272:G295)</f>
        <v>0</v>
      </c>
    </row>
    <row r="297" spans="1:7" ht="15" customHeight="1">
      <c r="A297" s="84"/>
      <c r="B297" s="85" t="s">
        <v>1928</v>
      </c>
      <c r="C297" s="84" t="s">
        <v>659</v>
      </c>
      <c r="D297" s="84" t="s">
        <v>660</v>
      </c>
      <c r="E297" s="84"/>
      <c r="F297" s="84" t="s">
        <v>479</v>
      </c>
      <c r="G297" s="84" t="s">
        <v>661</v>
      </c>
    </row>
    <row r="298" spans="1:7" ht="14.25">
      <c r="A298" s="59" t="s">
        <v>814</v>
      </c>
      <c r="B298" s="59" t="s">
        <v>697</v>
      </c>
      <c r="C298" s="120"/>
      <c r="D298" s="59"/>
      <c r="E298" s="59"/>
      <c r="F298" s="59"/>
      <c r="G298" s="59"/>
    </row>
    <row r="299" spans="1:7" ht="14.25">
      <c r="A299" s="59"/>
      <c r="B299" s="59"/>
      <c r="C299" s="59"/>
      <c r="D299" s="59"/>
      <c r="E299" s="59"/>
      <c r="F299" s="59"/>
      <c r="G299" s="59"/>
    </row>
    <row r="300" spans="1:7" ht="14.25">
      <c r="A300" s="59"/>
      <c r="B300" s="81" t="s">
        <v>698</v>
      </c>
      <c r="C300" s="59"/>
      <c r="D300" s="59"/>
      <c r="E300" s="59"/>
      <c r="F300" s="59"/>
      <c r="G300" s="59"/>
    </row>
    <row r="301" spans="1:7" ht="14.25">
      <c r="A301" s="59" t="s">
        <v>815</v>
      </c>
      <c r="B301" s="59" t="s">
        <v>700</v>
      </c>
      <c r="C301" s="59"/>
      <c r="D301" s="59"/>
      <c r="E301" s="59"/>
      <c r="F301" s="95">
        <f>IF($C$309=0,"",IF(C301="[for completion]","",C301/$C$309))</f>
      </c>
      <c r="G301" s="95">
        <f>IF($D$309=0,"",IF(D301="[for completion]","",D301/$D$309))</f>
      </c>
    </row>
    <row r="302" spans="1:7" ht="14.25">
      <c r="A302" s="59" t="s">
        <v>816</v>
      </c>
      <c r="B302" s="59" t="s">
        <v>702</v>
      </c>
      <c r="C302" s="59"/>
      <c r="D302" s="59"/>
      <c r="E302" s="59"/>
      <c r="F302" s="95">
        <f aca="true" t="shared" si="17" ref="F302:F315">IF($C$309=0,"",IF(C302="[for completion]","",C302/$C$309))</f>
      </c>
      <c r="G302" s="95">
        <f aca="true" t="shared" si="18" ref="G302:G315">IF($D$309=0,"",IF(D302="[for completion]","",D302/$D$309))</f>
      </c>
    </row>
    <row r="303" spans="1:7" ht="14.25">
      <c r="A303" s="59" t="s">
        <v>817</v>
      </c>
      <c r="B303" s="59" t="s">
        <v>704</v>
      </c>
      <c r="C303" s="59"/>
      <c r="D303" s="59"/>
      <c r="E303" s="59"/>
      <c r="F303" s="95">
        <f t="shared" si="17"/>
      </c>
      <c r="G303" s="95">
        <f t="shared" si="18"/>
      </c>
    </row>
    <row r="304" spans="1:7" ht="14.25">
      <c r="A304" s="59" t="s">
        <v>818</v>
      </c>
      <c r="B304" s="59" t="s">
        <v>706</v>
      </c>
      <c r="C304" s="59"/>
      <c r="D304" s="59"/>
      <c r="E304" s="59"/>
      <c r="F304" s="95">
        <f t="shared" si="17"/>
      </c>
      <c r="G304" s="95">
        <f t="shared" si="18"/>
      </c>
    </row>
    <row r="305" spans="1:7" ht="14.25">
      <c r="A305" s="59" t="s">
        <v>819</v>
      </c>
      <c r="B305" s="59" t="s">
        <v>708</v>
      </c>
      <c r="C305" s="59"/>
      <c r="D305" s="59"/>
      <c r="E305" s="59"/>
      <c r="F305" s="95">
        <f t="shared" si="17"/>
      </c>
      <c r="G305" s="95">
        <f t="shared" si="18"/>
      </c>
    </row>
    <row r="306" spans="1:7" ht="14.25">
      <c r="A306" s="59" t="s">
        <v>820</v>
      </c>
      <c r="B306" s="59" t="s">
        <v>710</v>
      </c>
      <c r="C306" s="59"/>
      <c r="D306" s="59"/>
      <c r="E306" s="59"/>
      <c r="F306" s="95">
        <f t="shared" si="17"/>
      </c>
      <c r="G306" s="95">
        <f t="shared" si="18"/>
      </c>
    </row>
    <row r="307" spans="1:7" ht="14.25">
      <c r="A307" s="59" t="s">
        <v>821</v>
      </c>
      <c r="B307" s="59" t="s">
        <v>712</v>
      </c>
      <c r="C307" s="59"/>
      <c r="D307" s="59"/>
      <c r="E307" s="59"/>
      <c r="F307" s="95">
        <f t="shared" si="17"/>
      </c>
      <c r="G307" s="95">
        <f t="shared" si="18"/>
      </c>
    </row>
    <row r="308" spans="1:7" ht="14.25">
      <c r="A308" s="59" t="s">
        <v>822</v>
      </c>
      <c r="B308" s="59" t="s">
        <v>714</v>
      </c>
      <c r="C308" s="59"/>
      <c r="D308" s="59"/>
      <c r="E308" s="59"/>
      <c r="F308" s="95">
        <f t="shared" si="17"/>
      </c>
      <c r="G308" s="95">
        <f t="shared" si="18"/>
      </c>
    </row>
    <row r="309" spans="1:7" ht="14.25">
      <c r="A309" s="59" t="s">
        <v>823</v>
      </c>
      <c r="B309" s="96" t="s">
        <v>63</v>
      </c>
      <c r="C309" s="59">
        <f>SUM(C301:C308)</f>
        <v>0</v>
      </c>
      <c r="D309" s="59">
        <f>SUM(D301:D308)</f>
        <v>0</v>
      </c>
      <c r="E309" s="59"/>
      <c r="F309" s="92">
        <f>SUM(F301:F308)</f>
        <v>0</v>
      </c>
      <c r="G309" s="92">
        <f>SUM(G301:G308)</f>
        <v>0</v>
      </c>
    </row>
    <row r="310" spans="1:7" ht="14.25" hidden="1" outlineLevel="1">
      <c r="A310" s="59" t="s">
        <v>824</v>
      </c>
      <c r="B310" s="97" t="s">
        <v>717</v>
      </c>
      <c r="C310" s="59"/>
      <c r="D310" s="59"/>
      <c r="E310" s="59"/>
      <c r="F310" s="95">
        <f t="shared" si="17"/>
      </c>
      <c r="G310" s="95">
        <f t="shared" si="18"/>
      </c>
    </row>
    <row r="311" spans="1:7" ht="14.25" hidden="1" outlineLevel="1">
      <c r="A311" s="59" t="s">
        <v>825</v>
      </c>
      <c r="B311" s="97" t="s">
        <v>719</v>
      </c>
      <c r="C311" s="59"/>
      <c r="D311" s="59"/>
      <c r="E311" s="59"/>
      <c r="F311" s="95">
        <f t="shared" si="17"/>
      </c>
      <c r="G311" s="95">
        <f t="shared" si="18"/>
      </c>
    </row>
    <row r="312" spans="1:7" ht="14.25" hidden="1" outlineLevel="1">
      <c r="A312" s="59" t="s">
        <v>826</v>
      </c>
      <c r="B312" s="97" t="s">
        <v>721</v>
      </c>
      <c r="C312" s="59"/>
      <c r="D312" s="59"/>
      <c r="E312" s="59"/>
      <c r="F312" s="95">
        <f t="shared" si="17"/>
      </c>
      <c r="G312" s="95">
        <f t="shared" si="18"/>
      </c>
    </row>
    <row r="313" spans="1:7" ht="14.25" hidden="1" outlineLevel="1">
      <c r="A313" s="59" t="s">
        <v>827</v>
      </c>
      <c r="B313" s="97" t="s">
        <v>723</v>
      </c>
      <c r="C313" s="59"/>
      <c r="D313" s="59"/>
      <c r="E313" s="59"/>
      <c r="F313" s="95">
        <f t="shared" si="17"/>
      </c>
      <c r="G313" s="95">
        <f t="shared" si="18"/>
      </c>
    </row>
    <row r="314" spans="1:7" ht="14.25" hidden="1" outlineLevel="1">
      <c r="A314" s="59" t="s">
        <v>828</v>
      </c>
      <c r="B314" s="97" t="s">
        <v>725</v>
      </c>
      <c r="C314" s="59"/>
      <c r="D314" s="59"/>
      <c r="E314" s="59"/>
      <c r="F314" s="95">
        <f t="shared" si="17"/>
      </c>
      <c r="G314" s="95">
        <f t="shared" si="18"/>
      </c>
    </row>
    <row r="315" spans="1:7" ht="14.25" hidden="1" outlineLevel="1">
      <c r="A315" s="59" t="s">
        <v>829</v>
      </c>
      <c r="B315" s="97" t="s">
        <v>727</v>
      </c>
      <c r="C315" s="59"/>
      <c r="D315" s="59"/>
      <c r="E315" s="59"/>
      <c r="F315" s="95">
        <f t="shared" si="17"/>
      </c>
      <c r="G315" s="95">
        <f t="shared" si="18"/>
      </c>
    </row>
    <row r="316" spans="1:7" ht="14.25" hidden="1" outlineLevel="1">
      <c r="A316" s="59" t="s">
        <v>830</v>
      </c>
      <c r="B316" s="97"/>
      <c r="C316" s="59"/>
      <c r="D316" s="59"/>
      <c r="E316" s="59"/>
      <c r="F316" s="95"/>
      <c r="G316" s="95"/>
    </row>
    <row r="317" spans="1:7" ht="14.25" hidden="1" outlineLevel="1">
      <c r="A317" s="59" t="s">
        <v>831</v>
      </c>
      <c r="B317" s="97"/>
      <c r="C317" s="59"/>
      <c r="D317" s="59"/>
      <c r="E317" s="59"/>
      <c r="F317" s="95"/>
      <c r="G317" s="95"/>
    </row>
    <row r="318" spans="1:7" ht="14.25" hidden="1" outlineLevel="1">
      <c r="A318" s="59" t="s">
        <v>832</v>
      </c>
      <c r="B318" s="97"/>
      <c r="C318" s="59"/>
      <c r="D318" s="59"/>
      <c r="E318" s="59"/>
      <c r="F318" s="92"/>
      <c r="G318" s="92"/>
    </row>
    <row r="319" spans="1:7" ht="15" customHeight="1" collapsed="1">
      <c r="A319" s="84"/>
      <c r="B319" s="85" t="s">
        <v>1929</v>
      </c>
      <c r="C319" s="84" t="s">
        <v>659</v>
      </c>
      <c r="D319" s="84" t="s">
        <v>660</v>
      </c>
      <c r="E319" s="84"/>
      <c r="F319" s="84" t="s">
        <v>479</v>
      </c>
      <c r="G319" s="84" t="s">
        <v>661</v>
      </c>
    </row>
    <row r="320" spans="1:7" ht="14.25">
      <c r="A320" s="59" t="s">
        <v>1930</v>
      </c>
      <c r="B320" s="59" t="s">
        <v>697</v>
      </c>
      <c r="C320" s="120"/>
      <c r="D320" s="59"/>
      <c r="E320" s="59"/>
      <c r="F320" s="59"/>
      <c r="G320" s="59"/>
    </row>
    <row r="321" spans="1:7" ht="14.25">
      <c r="A321" s="59"/>
      <c r="B321" s="59"/>
      <c r="C321" s="59"/>
      <c r="D321" s="59"/>
      <c r="E321" s="59"/>
      <c r="F321" s="59"/>
      <c r="G321" s="59"/>
    </row>
    <row r="322" spans="1:7" ht="14.25">
      <c r="A322" s="59"/>
      <c r="B322" s="81" t="s">
        <v>698</v>
      </c>
      <c r="C322" s="59"/>
      <c r="D322" s="59"/>
      <c r="E322" s="59"/>
      <c r="F322" s="59"/>
      <c r="G322" s="59"/>
    </row>
    <row r="323" spans="1:7" ht="14.25">
      <c r="A323" s="59" t="s">
        <v>1931</v>
      </c>
      <c r="B323" s="59" t="s">
        <v>700</v>
      </c>
      <c r="C323" s="59"/>
      <c r="D323" s="59"/>
      <c r="E323" s="59"/>
      <c r="F323" s="95">
        <f>IF($C$331=0,"",IF(C323="[Mark as ND1 if not relevant]","",C323/$C$331))</f>
      </c>
      <c r="G323" s="95">
        <f>IF($D$331=0,"",IF(D323="[Mark as ND1 if not relevant]","",D323/$D$331))</f>
      </c>
    </row>
    <row r="324" spans="1:7" ht="14.25">
      <c r="A324" s="59" t="s">
        <v>1932</v>
      </c>
      <c r="B324" s="59" t="s">
        <v>702</v>
      </c>
      <c r="C324" s="59"/>
      <c r="D324" s="59"/>
      <c r="E324" s="59"/>
      <c r="F324" s="95">
        <f aca="true" t="shared" si="19" ref="F324:F330">IF($C$331=0,"",IF(C324="[Mark as ND1 if not relevant]","",C324/$C$331))</f>
      </c>
      <c r="G324" s="95">
        <f aca="true" t="shared" si="20" ref="G324:G330">IF($D$331=0,"",IF(D324="[Mark as ND1 if not relevant]","",D324/$D$331))</f>
      </c>
    </row>
    <row r="325" spans="1:7" ht="14.25">
      <c r="A325" s="59" t="s">
        <v>1933</v>
      </c>
      <c r="B325" s="59" t="s">
        <v>704</v>
      </c>
      <c r="C325" s="59"/>
      <c r="D325" s="59"/>
      <c r="E325" s="59"/>
      <c r="F325" s="95">
        <f t="shared" si="19"/>
      </c>
      <c r="G325" s="95">
        <f t="shared" si="20"/>
      </c>
    </row>
    <row r="326" spans="1:7" ht="14.25">
      <c r="A326" s="59" t="s">
        <v>1934</v>
      </c>
      <c r="B326" s="59" t="s">
        <v>706</v>
      </c>
      <c r="C326" s="59"/>
      <c r="D326" s="59"/>
      <c r="E326" s="59"/>
      <c r="F326" s="95">
        <f t="shared" si="19"/>
      </c>
      <c r="G326" s="95">
        <f t="shared" si="20"/>
      </c>
    </row>
    <row r="327" spans="1:7" ht="14.25">
      <c r="A327" s="59" t="s">
        <v>1935</v>
      </c>
      <c r="B327" s="59" t="s">
        <v>708</v>
      </c>
      <c r="C327" s="59"/>
      <c r="D327" s="59"/>
      <c r="E327" s="59"/>
      <c r="F327" s="95">
        <f t="shared" si="19"/>
      </c>
      <c r="G327" s="95">
        <f t="shared" si="20"/>
      </c>
    </row>
    <row r="328" spans="1:7" ht="14.25">
      <c r="A328" s="59" t="s">
        <v>1936</v>
      </c>
      <c r="B328" s="59" t="s">
        <v>710</v>
      </c>
      <c r="C328" s="59"/>
      <c r="D328" s="59"/>
      <c r="E328" s="59"/>
      <c r="F328" s="95">
        <f t="shared" si="19"/>
      </c>
      <c r="G328" s="95">
        <f t="shared" si="20"/>
      </c>
    </row>
    <row r="329" spans="1:7" ht="14.25">
      <c r="A329" s="59" t="s">
        <v>1937</v>
      </c>
      <c r="B329" s="59" t="s">
        <v>712</v>
      </c>
      <c r="C329" s="59"/>
      <c r="D329" s="59"/>
      <c r="E329" s="59"/>
      <c r="F329" s="95">
        <f t="shared" si="19"/>
      </c>
      <c r="G329" s="95">
        <f t="shared" si="20"/>
      </c>
    </row>
    <row r="330" spans="1:7" ht="14.25">
      <c r="A330" s="59" t="s">
        <v>1938</v>
      </c>
      <c r="B330" s="59" t="s">
        <v>714</v>
      </c>
      <c r="C330" s="59"/>
      <c r="D330" s="59"/>
      <c r="E330" s="59"/>
      <c r="F330" s="95">
        <f t="shared" si="19"/>
      </c>
      <c r="G330" s="95">
        <f t="shared" si="20"/>
      </c>
    </row>
    <row r="331" spans="1:7" ht="14.25">
      <c r="A331" s="59" t="s">
        <v>1939</v>
      </c>
      <c r="B331" s="96" t="s">
        <v>63</v>
      </c>
      <c r="C331" s="59">
        <f>SUM(C323:C330)</f>
        <v>0</v>
      </c>
      <c r="D331" s="59">
        <f>SUM(D323:D330)</f>
        <v>0</v>
      </c>
      <c r="E331" s="59"/>
      <c r="F331" s="92">
        <f>SUM(F323:F330)</f>
        <v>0</v>
      </c>
      <c r="G331" s="92">
        <f>SUM(G323:G330)</f>
        <v>0</v>
      </c>
    </row>
    <row r="332" spans="1:7" ht="14.25" hidden="1" outlineLevel="1">
      <c r="A332" s="59" t="s">
        <v>1940</v>
      </c>
      <c r="B332" s="97" t="s">
        <v>717</v>
      </c>
      <c r="C332" s="59"/>
      <c r="D332" s="59"/>
      <c r="E332" s="59"/>
      <c r="F332" s="95">
        <f aca="true" t="shared" si="21" ref="F332:F337">IF($C$331=0,"",IF(C332="[for completion]","",C332/$C$331))</f>
      </c>
      <c r="G332" s="95">
        <f aca="true" t="shared" si="22" ref="G332:G337">IF($D$331=0,"",IF(D332="[for completion]","",D332/$D$331))</f>
      </c>
    </row>
    <row r="333" spans="1:7" ht="14.25" hidden="1" outlineLevel="1">
      <c r="A333" s="59" t="s">
        <v>1941</v>
      </c>
      <c r="B333" s="97" t="s">
        <v>719</v>
      </c>
      <c r="C333" s="59"/>
      <c r="D333" s="59"/>
      <c r="E333" s="59"/>
      <c r="F333" s="95">
        <f t="shared" si="21"/>
      </c>
      <c r="G333" s="95">
        <f t="shared" si="22"/>
      </c>
    </row>
    <row r="334" spans="1:7" ht="14.25" hidden="1" outlineLevel="1">
      <c r="A334" s="59" t="s">
        <v>1942</v>
      </c>
      <c r="B334" s="97" t="s">
        <v>721</v>
      </c>
      <c r="C334" s="59"/>
      <c r="D334" s="59"/>
      <c r="E334" s="59"/>
      <c r="F334" s="95">
        <f t="shared" si="21"/>
      </c>
      <c r="G334" s="95">
        <f t="shared" si="22"/>
      </c>
    </row>
    <row r="335" spans="1:7" ht="14.25" hidden="1" outlineLevel="1">
      <c r="A335" s="59" t="s">
        <v>1943</v>
      </c>
      <c r="B335" s="97" t="s">
        <v>723</v>
      </c>
      <c r="C335" s="59"/>
      <c r="D335" s="59"/>
      <c r="E335" s="59"/>
      <c r="F335" s="95">
        <f t="shared" si="21"/>
      </c>
      <c r="G335" s="95">
        <f t="shared" si="22"/>
      </c>
    </row>
    <row r="336" spans="1:7" ht="14.25" hidden="1" outlineLevel="1">
      <c r="A336" s="59" t="s">
        <v>1944</v>
      </c>
      <c r="B336" s="97" t="s">
        <v>725</v>
      </c>
      <c r="C336" s="59"/>
      <c r="D336" s="59"/>
      <c r="E336" s="59"/>
      <c r="F336" s="95">
        <f t="shared" si="21"/>
      </c>
      <c r="G336" s="95">
        <f t="shared" si="22"/>
      </c>
    </row>
    <row r="337" spans="1:7" ht="14.25" hidden="1" outlineLevel="1">
      <c r="A337" s="59" t="s">
        <v>1945</v>
      </c>
      <c r="B337" s="97" t="s">
        <v>727</v>
      </c>
      <c r="C337" s="59"/>
      <c r="D337" s="59"/>
      <c r="E337" s="59"/>
      <c r="F337" s="95">
        <f t="shared" si="21"/>
      </c>
      <c r="G337" s="95">
        <f t="shared" si="22"/>
      </c>
    </row>
    <row r="338" spans="1:7" ht="14.25" hidden="1" outlineLevel="1">
      <c r="A338" s="59" t="s">
        <v>1946</v>
      </c>
      <c r="B338" s="97"/>
      <c r="C338" s="59"/>
      <c r="D338" s="59"/>
      <c r="E338" s="59"/>
      <c r="F338" s="95"/>
      <c r="G338" s="95"/>
    </row>
    <row r="339" spans="1:7" ht="14.25" hidden="1" outlineLevel="1">
      <c r="A339" s="59" t="s">
        <v>1947</v>
      </c>
      <c r="B339" s="97"/>
      <c r="C339" s="59"/>
      <c r="D339" s="59"/>
      <c r="E339" s="59"/>
      <c r="F339" s="95"/>
      <c r="G339" s="95"/>
    </row>
    <row r="340" spans="1:7" ht="14.25" hidden="1" outlineLevel="1">
      <c r="A340" s="59" t="s">
        <v>1948</v>
      </c>
      <c r="B340" s="97"/>
      <c r="C340" s="59"/>
      <c r="D340" s="59"/>
      <c r="E340" s="59"/>
      <c r="F340" s="95"/>
      <c r="G340" s="92"/>
    </row>
    <row r="341" spans="1:7" ht="15" customHeight="1" collapsed="1">
      <c r="A341" s="84"/>
      <c r="B341" s="85" t="s">
        <v>833</v>
      </c>
      <c r="C341" s="84" t="s">
        <v>834</v>
      </c>
      <c r="D341" s="84"/>
      <c r="E341" s="84"/>
      <c r="F341" s="84"/>
      <c r="G341" s="87"/>
    </row>
    <row r="342" spans="1:7" ht="14.25">
      <c r="A342" s="59" t="s">
        <v>835</v>
      </c>
      <c r="B342" s="81" t="s">
        <v>836</v>
      </c>
      <c r="C342" s="59"/>
      <c r="D342" s="59"/>
      <c r="E342" s="59"/>
      <c r="F342" s="59"/>
      <c r="G342" s="59"/>
    </row>
    <row r="343" spans="1:7" ht="14.25">
      <c r="A343" s="59" t="s">
        <v>837</v>
      </c>
      <c r="B343" s="81" t="s">
        <v>838</v>
      </c>
      <c r="C343" s="59"/>
      <c r="D343" s="59"/>
      <c r="E343" s="59"/>
      <c r="F343" s="59"/>
      <c r="G343" s="59"/>
    </row>
    <row r="344" spans="1:7" ht="14.25">
      <c r="A344" s="59" t="s">
        <v>839</v>
      </c>
      <c r="B344" s="81" t="s">
        <v>840</v>
      </c>
      <c r="C344" s="59"/>
      <c r="D344" s="59"/>
      <c r="E344" s="59"/>
      <c r="F344" s="59"/>
      <c r="G344" s="59"/>
    </row>
    <row r="345" spans="1:7" ht="14.25">
      <c r="A345" s="59" t="s">
        <v>841</v>
      </c>
      <c r="B345" s="81" t="s">
        <v>842</v>
      </c>
      <c r="C345" s="59"/>
      <c r="D345" s="59"/>
      <c r="E345" s="59"/>
      <c r="F345" s="59"/>
      <c r="G345" s="59"/>
    </row>
    <row r="346" spans="1:7" ht="14.25">
      <c r="A346" s="59" t="s">
        <v>843</v>
      </c>
      <c r="B346" s="81" t="s">
        <v>844</v>
      </c>
      <c r="C346" s="59"/>
      <c r="D346" s="59"/>
      <c r="E346" s="59"/>
      <c r="F346" s="59"/>
      <c r="G346" s="59"/>
    </row>
    <row r="347" spans="1:7" ht="14.25">
      <c r="A347" s="59" t="s">
        <v>845</v>
      </c>
      <c r="B347" s="81" t="s">
        <v>846</v>
      </c>
      <c r="C347" s="59"/>
      <c r="D347" s="59"/>
      <c r="E347" s="59"/>
      <c r="F347" s="59"/>
      <c r="G347" s="59"/>
    </row>
    <row r="348" spans="1:7" ht="14.25">
      <c r="A348" s="59" t="s">
        <v>847</v>
      </c>
      <c r="B348" s="81" t="s">
        <v>848</v>
      </c>
      <c r="C348" s="59"/>
      <c r="D348" s="59"/>
      <c r="E348" s="59"/>
      <c r="F348" s="59"/>
      <c r="G348" s="59"/>
    </row>
    <row r="349" spans="1:7" ht="14.25">
      <c r="A349" s="59" t="s">
        <v>849</v>
      </c>
      <c r="B349" s="81" t="s">
        <v>850</v>
      </c>
      <c r="C349" s="59"/>
      <c r="D349" s="59"/>
      <c r="E349" s="59"/>
      <c r="F349" s="59"/>
      <c r="G349" s="59"/>
    </row>
    <row r="350" spans="1:7" ht="14.25">
      <c r="A350" s="59" t="s">
        <v>851</v>
      </c>
      <c r="B350" s="81" t="s">
        <v>852</v>
      </c>
      <c r="C350" s="59"/>
      <c r="D350" s="59"/>
      <c r="E350" s="59"/>
      <c r="F350" s="59"/>
      <c r="G350" s="59"/>
    </row>
    <row r="351" spans="1:7" ht="14.25">
      <c r="A351" s="59" t="s">
        <v>853</v>
      </c>
      <c r="B351" s="81" t="s">
        <v>61</v>
      </c>
      <c r="C351" s="59"/>
      <c r="D351" s="59"/>
      <c r="E351" s="59"/>
      <c r="F351" s="59"/>
      <c r="G351" s="59"/>
    </row>
    <row r="352" spans="1:7" ht="14.25" hidden="1" outlineLevel="1">
      <c r="A352" s="59" t="s">
        <v>854</v>
      </c>
      <c r="B352" s="97" t="s">
        <v>855</v>
      </c>
      <c r="C352" s="59"/>
      <c r="D352" s="59"/>
      <c r="E352" s="59"/>
      <c r="F352" s="59"/>
      <c r="G352" s="59"/>
    </row>
    <row r="353" spans="1:7" ht="14.25" hidden="1" outlineLevel="1">
      <c r="A353" s="59" t="s">
        <v>856</v>
      </c>
      <c r="B353" s="97" t="s">
        <v>151</v>
      </c>
      <c r="C353" s="59"/>
      <c r="D353" s="59"/>
      <c r="E353" s="59"/>
      <c r="F353" s="59"/>
      <c r="G353" s="59"/>
    </row>
    <row r="354" spans="1:7" ht="14.25" hidden="1" outlineLevel="1">
      <c r="A354" s="59" t="s">
        <v>857</v>
      </c>
      <c r="B354" s="97" t="s">
        <v>151</v>
      </c>
      <c r="C354" s="59"/>
      <c r="D354" s="59"/>
      <c r="E354" s="59"/>
      <c r="F354" s="59"/>
      <c r="G354" s="59"/>
    </row>
    <row r="355" spans="1:7" ht="14.25" hidden="1" outlineLevel="1">
      <c r="A355" s="59" t="s">
        <v>858</v>
      </c>
      <c r="B355" s="97" t="s">
        <v>151</v>
      </c>
      <c r="C355" s="59"/>
      <c r="D355" s="59"/>
      <c r="E355" s="59"/>
      <c r="F355" s="59"/>
      <c r="G355" s="59"/>
    </row>
    <row r="356" spans="1:7" ht="14.25" hidden="1" outlineLevel="1">
      <c r="A356" s="59" t="s">
        <v>859</v>
      </c>
      <c r="B356" s="97" t="s">
        <v>151</v>
      </c>
      <c r="C356" s="59"/>
      <c r="D356" s="59"/>
      <c r="E356" s="59"/>
      <c r="F356" s="59"/>
      <c r="G356" s="59"/>
    </row>
    <row r="357" spans="1:7" ht="14.25" hidden="1" outlineLevel="1">
      <c r="A357" s="59" t="s">
        <v>860</v>
      </c>
      <c r="B357" s="97" t="s">
        <v>151</v>
      </c>
      <c r="C357" s="59"/>
      <c r="D357" s="59"/>
      <c r="E357" s="59"/>
      <c r="F357" s="59"/>
      <c r="G357" s="59"/>
    </row>
    <row r="358" spans="1:7" ht="14.25" hidden="1" outlineLevel="1">
      <c r="A358" s="59" t="s">
        <v>861</v>
      </c>
      <c r="B358" s="97" t="s">
        <v>151</v>
      </c>
      <c r="C358" s="59"/>
      <c r="D358" s="59"/>
      <c r="E358" s="59"/>
      <c r="F358" s="59"/>
      <c r="G358" s="59"/>
    </row>
    <row r="359" spans="1:7" ht="14.25" hidden="1" outlineLevel="1">
      <c r="A359" s="59" t="s">
        <v>862</v>
      </c>
      <c r="B359" s="97" t="s">
        <v>151</v>
      </c>
      <c r="C359" s="59"/>
      <c r="D359" s="59"/>
      <c r="E359" s="59"/>
      <c r="F359" s="59"/>
      <c r="G359" s="59"/>
    </row>
    <row r="360" spans="1:7" ht="14.25" hidden="1" outlineLevel="1">
      <c r="A360" s="59" t="s">
        <v>863</v>
      </c>
      <c r="B360" s="97" t="s">
        <v>151</v>
      </c>
      <c r="C360" s="59"/>
      <c r="D360" s="59"/>
      <c r="E360" s="59"/>
      <c r="F360" s="59"/>
      <c r="G360" s="59"/>
    </row>
    <row r="361" spans="1:7" ht="14.25" hidden="1" outlineLevel="1">
      <c r="A361" s="59" t="s">
        <v>864</v>
      </c>
      <c r="B361" s="97" t="s">
        <v>151</v>
      </c>
      <c r="C361" s="59"/>
      <c r="D361" s="59"/>
      <c r="E361" s="59"/>
      <c r="F361" s="59"/>
      <c r="G361" s="59"/>
    </row>
    <row r="362" spans="1:7" ht="14.25" hidden="1" outlineLevel="1">
      <c r="A362" s="59" t="s">
        <v>865</v>
      </c>
      <c r="B362" s="97" t="s">
        <v>151</v>
      </c>
      <c r="C362" s="59"/>
      <c r="D362" s="59"/>
      <c r="E362" s="59"/>
      <c r="F362" s="59"/>
      <c r="G362" s="59"/>
    </row>
    <row r="363" spans="1:7" ht="14.25" hidden="1" outlineLevel="1">
      <c r="A363" s="59" t="s">
        <v>866</v>
      </c>
      <c r="B363" s="97" t="s">
        <v>151</v>
      </c>
      <c r="C363" s="59"/>
      <c r="D363" s="59"/>
      <c r="E363" s="59"/>
      <c r="F363" s="59"/>
      <c r="G363" s="56"/>
    </row>
    <row r="364" spans="1:7" ht="14.25" hidden="1" outlineLevel="1">
      <c r="A364" s="59" t="s">
        <v>867</v>
      </c>
      <c r="B364" s="97" t="s">
        <v>151</v>
      </c>
      <c r="C364" s="59"/>
      <c r="D364" s="59"/>
      <c r="E364" s="59"/>
      <c r="F364" s="59"/>
      <c r="G364" s="56"/>
    </row>
    <row r="365" spans="1:7" ht="14.25" hidden="1" outlineLevel="1">
      <c r="A365" s="59" t="s">
        <v>868</v>
      </c>
      <c r="B365" s="97" t="s">
        <v>151</v>
      </c>
      <c r="C365" s="59"/>
      <c r="D365" s="59"/>
      <c r="E365" s="59"/>
      <c r="F365" s="59"/>
      <c r="G365" s="56"/>
    </row>
    <row r="366" spans="1:7" ht="14.25" hidden="1" outlineLevel="1">
      <c r="A366" s="59" t="s">
        <v>869</v>
      </c>
      <c r="B366" s="97" t="s">
        <v>151</v>
      </c>
      <c r="C366" s="59"/>
      <c r="D366" s="59"/>
      <c r="E366" s="59"/>
      <c r="F366" s="59"/>
      <c r="G366" s="56"/>
    </row>
    <row r="367" spans="1:7" ht="14.25" hidden="1" outlineLevel="1">
      <c r="A367" s="59" t="s">
        <v>870</v>
      </c>
      <c r="B367" s="97" t="s">
        <v>151</v>
      </c>
      <c r="C367" s="59"/>
      <c r="D367" s="59"/>
      <c r="E367" s="59"/>
      <c r="F367" s="59"/>
      <c r="G367" s="56"/>
    </row>
    <row r="368" spans="1:7" ht="14.25" hidden="1" outlineLevel="1">
      <c r="A368" s="59" t="s">
        <v>871</v>
      </c>
      <c r="B368" s="97" t="s">
        <v>151</v>
      </c>
      <c r="C368" s="59"/>
      <c r="D368" s="59"/>
      <c r="E368" s="59"/>
      <c r="F368" s="59"/>
      <c r="G368" s="56"/>
    </row>
    <row r="369" spans="2:7" ht="14.25" collapsed="1">
      <c r="B369" s="59"/>
      <c r="C369" s="59"/>
      <c r="D369" s="59"/>
      <c r="E369" s="59"/>
      <c r="F369" s="59"/>
      <c r="G369" s="56"/>
    </row>
    <row r="370" spans="1:7" ht="14.25">
      <c r="A370" s="59"/>
      <c r="B370" s="59"/>
      <c r="C370" s="59"/>
      <c r="D370" s="59"/>
      <c r="E370" s="59"/>
      <c r="F370" s="59"/>
      <c r="G370" s="56"/>
    </row>
  </sheetData>
  <sheetProtection/>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49" r:id="rId2"/>
  <headerFooter>
    <oddHeader>&amp;R&amp;G</oddHeader>
  </headerFooter>
  <rowBreaks count="3" manualBreakCount="3">
    <brk id="97" max="6" man="1"/>
    <brk id="165" max="6" man="1"/>
    <brk id="266" max="6" man="1"/>
  </rowBreaks>
  <legacyDrawingHF r:id="rId1"/>
</worksheet>
</file>

<file path=xl/worksheets/sheet30.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36">
      <selection activeCell="I51" sqref="I51:S51"/>
    </sheetView>
  </sheetViews>
  <sheetFormatPr defaultColWidth="9.140625" defaultRowHeight="12.75"/>
  <cols>
    <col min="1" max="1" width="242.00390625" style="33" customWidth="1"/>
    <col min="2" max="16384" width="9.140625" style="33" customWidth="1"/>
  </cols>
  <sheetData>
    <row r="1" ht="30.75">
      <c r="A1" s="55" t="s">
        <v>2018</v>
      </c>
    </row>
    <row r="3" ht="15">
      <c r="A3" s="139"/>
    </row>
    <row r="4" ht="34.5">
      <c r="A4" s="140" t="s">
        <v>2019</v>
      </c>
    </row>
    <row r="5" ht="34.5">
      <c r="A5" s="140" t="s">
        <v>2020</v>
      </c>
    </row>
    <row r="6" ht="51.75">
      <c r="A6" s="140" t="s">
        <v>2021</v>
      </c>
    </row>
    <row r="7" ht="17.25">
      <c r="A7" s="140"/>
    </row>
    <row r="8" ht="18">
      <c r="A8" s="141" t="s">
        <v>2022</v>
      </c>
    </row>
    <row r="9" ht="34.5">
      <c r="A9" s="142" t="s">
        <v>2023</v>
      </c>
    </row>
    <row r="10" ht="69">
      <c r="A10" s="143" t="s">
        <v>2024</v>
      </c>
    </row>
    <row r="11" ht="34.5">
      <c r="A11" s="143" t="s">
        <v>2025</v>
      </c>
    </row>
    <row r="12" ht="17.25">
      <c r="A12" s="143" t="s">
        <v>2026</v>
      </c>
    </row>
    <row r="13" ht="17.25">
      <c r="A13" s="143" t="s">
        <v>2027</v>
      </c>
    </row>
    <row r="14" ht="34.5">
      <c r="A14" s="143" t="s">
        <v>2028</v>
      </c>
    </row>
    <row r="15" ht="17.25">
      <c r="A15" s="143"/>
    </row>
    <row r="16" ht="18">
      <c r="A16" s="141" t="s">
        <v>2029</v>
      </c>
    </row>
    <row r="17" ht="17.25">
      <c r="A17" s="144" t="s">
        <v>2030</v>
      </c>
    </row>
    <row r="18" ht="34.5">
      <c r="A18" s="145" t="s">
        <v>2031</v>
      </c>
    </row>
    <row r="19" ht="34.5">
      <c r="A19" s="145" t="s">
        <v>2032</v>
      </c>
    </row>
    <row r="20" ht="51.75">
      <c r="A20" s="145" t="s">
        <v>2033</v>
      </c>
    </row>
    <row r="21" ht="87">
      <c r="A21" s="145" t="s">
        <v>2034</v>
      </c>
    </row>
    <row r="22" ht="51.75">
      <c r="A22" s="145" t="s">
        <v>2035</v>
      </c>
    </row>
    <row r="23" ht="34.5">
      <c r="A23" s="145" t="s">
        <v>2036</v>
      </c>
    </row>
    <row r="24" ht="17.25">
      <c r="A24" s="145" t="s">
        <v>2037</v>
      </c>
    </row>
    <row r="25" ht="17.25">
      <c r="A25" s="144" t="s">
        <v>2038</v>
      </c>
    </row>
    <row r="26" ht="51.75">
      <c r="A26" s="146" t="s">
        <v>2039</v>
      </c>
    </row>
    <row r="27" ht="17.25">
      <c r="A27" s="146" t="s">
        <v>2040</v>
      </c>
    </row>
    <row r="28" ht="17.25">
      <c r="A28" s="144" t="s">
        <v>2041</v>
      </c>
    </row>
    <row r="29" ht="34.5">
      <c r="A29" s="145" t="s">
        <v>2042</v>
      </c>
    </row>
    <row r="30" ht="34.5">
      <c r="A30" s="145" t="s">
        <v>2043</v>
      </c>
    </row>
    <row r="31" ht="34.5">
      <c r="A31" s="145" t="s">
        <v>2044</v>
      </c>
    </row>
    <row r="32" ht="34.5">
      <c r="A32" s="145" t="s">
        <v>2045</v>
      </c>
    </row>
    <row r="33" ht="17.25">
      <c r="A33" s="145"/>
    </row>
    <row r="34" ht="18">
      <c r="A34" s="141" t="s">
        <v>2046</v>
      </c>
    </row>
    <row r="35" ht="17.25">
      <c r="A35" s="144" t="s">
        <v>2047</v>
      </c>
    </row>
    <row r="36" ht="34.5">
      <c r="A36" s="145" t="s">
        <v>2048</v>
      </c>
    </row>
    <row r="37" ht="34.5">
      <c r="A37" s="145" t="s">
        <v>2049</v>
      </c>
    </row>
    <row r="38" ht="34.5">
      <c r="A38" s="145" t="s">
        <v>2050</v>
      </c>
    </row>
    <row r="39" ht="17.25">
      <c r="A39" s="145" t="s">
        <v>2051</v>
      </c>
    </row>
    <row r="40" ht="34.5">
      <c r="A40" s="145" t="s">
        <v>2052</v>
      </c>
    </row>
    <row r="41" ht="17.25">
      <c r="A41" s="144" t="s">
        <v>2053</v>
      </c>
    </row>
    <row r="42" ht="17.25">
      <c r="A42" s="145" t="s">
        <v>2054</v>
      </c>
    </row>
    <row r="43" ht="17.25">
      <c r="A43" s="146" t="s">
        <v>2055</v>
      </c>
    </row>
    <row r="44" ht="17.25">
      <c r="A44" s="144" t="s">
        <v>2056</v>
      </c>
    </row>
    <row r="45" ht="34.5">
      <c r="A45" s="146" t="s">
        <v>2057</v>
      </c>
    </row>
    <row r="46" ht="34.5">
      <c r="A46" s="145" t="s">
        <v>2058</v>
      </c>
    </row>
    <row r="47" ht="51.75">
      <c r="A47" s="145" t="s">
        <v>2059</v>
      </c>
    </row>
    <row r="48" ht="17.25">
      <c r="A48" s="145" t="s">
        <v>2060</v>
      </c>
    </row>
    <row r="49" ht="17.25">
      <c r="A49" s="146" t="s">
        <v>2061</v>
      </c>
    </row>
    <row r="50" ht="17.25">
      <c r="A50" s="144" t="s">
        <v>2062</v>
      </c>
    </row>
    <row r="51" ht="34.5">
      <c r="A51" s="146" t="s">
        <v>2063</v>
      </c>
    </row>
    <row r="52" ht="17.25">
      <c r="A52" s="145" t="s">
        <v>2064</v>
      </c>
    </row>
    <row r="53" ht="34.5">
      <c r="A53" s="146" t="s">
        <v>2065</v>
      </c>
    </row>
    <row r="54" ht="17.25">
      <c r="A54" s="144" t="s">
        <v>2066</v>
      </c>
    </row>
    <row r="55" ht="17.25">
      <c r="A55" s="146" t="s">
        <v>2067</v>
      </c>
    </row>
    <row r="56" ht="34.5">
      <c r="A56" s="145" t="s">
        <v>2068</v>
      </c>
    </row>
    <row r="57" ht="17.25">
      <c r="A57" s="145" t="s">
        <v>2069</v>
      </c>
    </row>
    <row r="58" ht="17.25">
      <c r="A58" s="145" t="s">
        <v>2070</v>
      </c>
    </row>
    <row r="59" ht="17.25">
      <c r="A59" s="144" t="s">
        <v>2071</v>
      </c>
    </row>
    <row r="60" ht="34.5">
      <c r="A60" s="145" t="s">
        <v>2072</v>
      </c>
    </row>
    <row r="61" ht="17.25">
      <c r="A61" s="147"/>
    </row>
    <row r="62" ht="18">
      <c r="A62" s="141" t="s">
        <v>2073</v>
      </c>
    </row>
    <row r="63" ht="17.25">
      <c r="A63" s="144" t="s">
        <v>2074</v>
      </c>
    </row>
    <row r="64" ht="34.5">
      <c r="A64" s="145" t="s">
        <v>2075</v>
      </c>
    </row>
    <row r="65" ht="17.25">
      <c r="A65" s="145" t="s">
        <v>2076</v>
      </c>
    </row>
    <row r="66" ht="34.5">
      <c r="A66" s="143" t="s">
        <v>2077</v>
      </c>
    </row>
    <row r="67" ht="34.5">
      <c r="A67" s="143" t="s">
        <v>2078</v>
      </c>
    </row>
    <row r="68" ht="34.5">
      <c r="A68" s="143" t="s">
        <v>2079</v>
      </c>
    </row>
    <row r="69" ht="17.25">
      <c r="A69" s="148" t="s">
        <v>2080</v>
      </c>
    </row>
    <row r="70" ht="51.75">
      <c r="A70" s="143" t="s">
        <v>2081</v>
      </c>
    </row>
    <row r="71" ht="17.25">
      <c r="A71" s="143" t="s">
        <v>2082</v>
      </c>
    </row>
    <row r="72" ht="17.25">
      <c r="A72" s="148" t="s">
        <v>2083</v>
      </c>
    </row>
    <row r="73" ht="17.25">
      <c r="A73" s="143" t="s">
        <v>2084</v>
      </c>
    </row>
    <row r="74" ht="17.25">
      <c r="A74" s="148" t="s">
        <v>2085</v>
      </c>
    </row>
    <row r="75" ht="34.5">
      <c r="A75" s="143" t="s">
        <v>2086</v>
      </c>
    </row>
    <row r="76" ht="17.25">
      <c r="A76" s="143" t="s">
        <v>2087</v>
      </c>
    </row>
    <row r="77" ht="51.75">
      <c r="A77" s="143" t="s">
        <v>2088</v>
      </c>
    </row>
    <row r="78" ht="17.25">
      <c r="A78" s="148" t="s">
        <v>2089</v>
      </c>
    </row>
    <row r="79" ht="17.25">
      <c r="A79" s="149" t="s">
        <v>2090</v>
      </c>
    </row>
    <row r="80" ht="17.25">
      <c r="A80" s="148" t="s">
        <v>2091</v>
      </c>
    </row>
    <row r="81" ht="34.5">
      <c r="A81" s="143" t="s">
        <v>2092</v>
      </c>
    </row>
    <row r="82" ht="34.5">
      <c r="A82" s="143" t="s">
        <v>2093</v>
      </c>
    </row>
    <row r="83" ht="34.5">
      <c r="A83" s="143" t="s">
        <v>2094</v>
      </c>
    </row>
    <row r="84" ht="34.5">
      <c r="A84" s="143" t="s">
        <v>2095</v>
      </c>
    </row>
    <row r="85" ht="34.5">
      <c r="A85" s="143" t="s">
        <v>2096</v>
      </c>
    </row>
    <row r="86" ht="17.25">
      <c r="A86" s="148" t="s">
        <v>2097</v>
      </c>
    </row>
    <row r="87" ht="17.25">
      <c r="A87" s="143" t="s">
        <v>2098</v>
      </c>
    </row>
    <row r="88" ht="34.5">
      <c r="A88" s="143" t="s">
        <v>2099</v>
      </c>
    </row>
    <row r="89" ht="17.25">
      <c r="A89" s="148" t="s">
        <v>2100</v>
      </c>
    </row>
    <row r="90" ht="34.5">
      <c r="A90" s="143" t="s">
        <v>2101</v>
      </c>
    </row>
    <row r="91" ht="17.25">
      <c r="A91" s="148" t="s">
        <v>2102</v>
      </c>
    </row>
    <row r="92" ht="17.25">
      <c r="A92" s="149" t="s">
        <v>2103</v>
      </c>
    </row>
    <row r="93" ht="17.25">
      <c r="A93" s="143" t="s">
        <v>2104</v>
      </c>
    </row>
    <row r="94" ht="17.25">
      <c r="A94" s="143"/>
    </row>
    <row r="95" ht="18">
      <c r="A95" s="141" t="s">
        <v>2105</v>
      </c>
    </row>
    <row r="96" ht="34.5">
      <c r="A96" s="149" t="s">
        <v>2106</v>
      </c>
    </row>
    <row r="97" ht="17.25">
      <c r="A97" s="149" t="s">
        <v>2107</v>
      </c>
    </row>
    <row r="98" ht="17.25">
      <c r="A98" s="148" t="s">
        <v>2108</v>
      </c>
    </row>
    <row r="99" ht="17.25">
      <c r="A99" s="140" t="s">
        <v>2109</v>
      </c>
    </row>
    <row r="100" ht="17.25">
      <c r="A100" s="143" t="s">
        <v>2110</v>
      </c>
    </row>
    <row r="101" ht="17.25">
      <c r="A101" s="143" t="s">
        <v>2111</v>
      </c>
    </row>
    <row r="102" ht="17.25">
      <c r="A102" s="143" t="s">
        <v>2112</v>
      </c>
    </row>
    <row r="103" ht="17.25">
      <c r="A103" s="143" t="s">
        <v>2113</v>
      </c>
    </row>
    <row r="104" ht="34.5">
      <c r="A104" s="143" t="s">
        <v>2114</v>
      </c>
    </row>
    <row r="105" ht="17.25">
      <c r="A105" s="140" t="s">
        <v>2115</v>
      </c>
    </row>
    <row r="106" ht="17.25">
      <c r="A106" s="143" t="s">
        <v>2116</v>
      </c>
    </row>
    <row r="107" ht="17.25">
      <c r="A107" s="143" t="s">
        <v>2117</v>
      </c>
    </row>
    <row r="108" ht="17.25">
      <c r="A108" s="143" t="s">
        <v>2118</v>
      </c>
    </row>
    <row r="109" ht="17.25">
      <c r="A109" s="143" t="s">
        <v>2119</v>
      </c>
    </row>
    <row r="110" ht="17.25">
      <c r="A110" s="143" t="s">
        <v>2120</v>
      </c>
    </row>
    <row r="111" ht="17.25">
      <c r="A111" s="143" t="s">
        <v>2121</v>
      </c>
    </row>
    <row r="112" ht="17.25">
      <c r="A112" s="148" t="s">
        <v>2122</v>
      </c>
    </row>
    <row r="113" ht="17.25">
      <c r="A113" s="143" t="s">
        <v>2123</v>
      </c>
    </row>
    <row r="114" ht="17.25">
      <c r="A114" s="140" t="s">
        <v>2124</v>
      </c>
    </row>
    <row r="115" ht="17.25">
      <c r="A115" s="143" t="s">
        <v>2125</v>
      </c>
    </row>
    <row r="116" ht="17.25">
      <c r="A116" s="143" t="s">
        <v>2126</v>
      </c>
    </row>
    <row r="117" ht="17.25">
      <c r="A117" s="140" t="s">
        <v>2127</v>
      </c>
    </row>
    <row r="118" ht="17.25">
      <c r="A118" s="143" t="s">
        <v>2128</v>
      </c>
    </row>
    <row r="119" ht="17.25">
      <c r="A119" s="143" t="s">
        <v>2129</v>
      </c>
    </row>
    <row r="120" ht="17.25">
      <c r="A120" s="143" t="s">
        <v>2130</v>
      </c>
    </row>
    <row r="121" ht="17.25">
      <c r="A121" s="148" t="s">
        <v>2131</v>
      </c>
    </row>
    <row r="122" ht="17.25">
      <c r="A122" s="140" t="s">
        <v>2132</v>
      </c>
    </row>
    <row r="123" ht="17.25">
      <c r="A123" s="140" t="s">
        <v>2133</v>
      </c>
    </row>
    <row r="124" ht="17.25">
      <c r="A124" s="143" t="s">
        <v>2134</v>
      </c>
    </row>
    <row r="125" ht="17.25">
      <c r="A125" s="143" t="s">
        <v>2135</v>
      </c>
    </row>
    <row r="126" ht="17.25">
      <c r="A126" s="143" t="s">
        <v>2136</v>
      </c>
    </row>
    <row r="127" ht="17.25">
      <c r="A127" s="143" t="s">
        <v>2137</v>
      </c>
    </row>
    <row r="128" ht="17.25">
      <c r="A128" s="143" t="s">
        <v>2138</v>
      </c>
    </row>
    <row r="129" ht="17.25">
      <c r="A129" s="148" t="s">
        <v>2139</v>
      </c>
    </row>
    <row r="130" ht="34.5">
      <c r="A130" s="143" t="s">
        <v>2140</v>
      </c>
    </row>
    <row r="131" ht="69">
      <c r="A131" s="143" t="s">
        <v>2141</v>
      </c>
    </row>
    <row r="132" ht="34.5">
      <c r="A132" s="143" t="s">
        <v>2142</v>
      </c>
    </row>
    <row r="133" ht="17.25">
      <c r="A133" s="148" t="s">
        <v>2143</v>
      </c>
    </row>
    <row r="134" ht="34.5">
      <c r="A134" s="140" t="s">
        <v>2144</v>
      </c>
    </row>
    <row r="135" ht="17.25">
      <c r="A135" s="140"/>
    </row>
    <row r="136" ht="18">
      <c r="A136" s="141" t="s">
        <v>2145</v>
      </c>
    </row>
    <row r="137" ht="17.25">
      <c r="A137" s="143" t="s">
        <v>2146</v>
      </c>
    </row>
    <row r="138" ht="34.5">
      <c r="A138" s="145" t="s">
        <v>2147</v>
      </c>
    </row>
    <row r="139" ht="34.5">
      <c r="A139" s="145" t="s">
        <v>2148</v>
      </c>
    </row>
    <row r="140" ht="17.25">
      <c r="A140" s="144" t="s">
        <v>2149</v>
      </c>
    </row>
    <row r="141" ht="17.25">
      <c r="A141" s="150" t="s">
        <v>2150</v>
      </c>
    </row>
    <row r="142" ht="34.5">
      <c r="A142" s="146" t="s">
        <v>2151</v>
      </c>
    </row>
    <row r="143" ht="17.25">
      <c r="A143" s="145" t="s">
        <v>2152</v>
      </c>
    </row>
    <row r="144" ht="17.25">
      <c r="A144" s="145" t="s">
        <v>2153</v>
      </c>
    </row>
    <row r="145" ht="17.25">
      <c r="A145" s="150" t="s">
        <v>2154</v>
      </c>
    </row>
    <row r="146" ht="17.25">
      <c r="A146" s="144" t="s">
        <v>2155</v>
      </c>
    </row>
    <row r="147" ht="17.25">
      <c r="A147" s="150" t="s">
        <v>2156</v>
      </c>
    </row>
    <row r="148" ht="17.25">
      <c r="A148" s="145" t="s">
        <v>2157</v>
      </c>
    </row>
    <row r="149" ht="17.25">
      <c r="A149" s="145" t="s">
        <v>2158</v>
      </c>
    </row>
    <row r="150" ht="17.25">
      <c r="A150" s="145" t="s">
        <v>2159</v>
      </c>
    </row>
    <row r="151" ht="34.5">
      <c r="A151" s="150" t="s">
        <v>2160</v>
      </c>
    </row>
    <row r="152" ht="17.25">
      <c r="A152" s="144" t="s">
        <v>2161</v>
      </c>
    </row>
    <row r="153" ht="17.25">
      <c r="A153" s="145" t="s">
        <v>2162</v>
      </c>
    </row>
    <row r="154" ht="17.25">
      <c r="A154" s="145" t="s">
        <v>2163</v>
      </c>
    </row>
    <row r="155" ht="17.25">
      <c r="A155" s="145" t="s">
        <v>2164</v>
      </c>
    </row>
    <row r="156" ht="17.25">
      <c r="A156" s="145" t="s">
        <v>2165</v>
      </c>
    </row>
    <row r="157" ht="34.5">
      <c r="A157" s="145" t="s">
        <v>2166</v>
      </c>
    </row>
    <row r="158" ht="34.5">
      <c r="A158" s="145" t="s">
        <v>2167</v>
      </c>
    </row>
    <row r="159" ht="17.25">
      <c r="A159" s="144" t="s">
        <v>2168</v>
      </c>
    </row>
    <row r="160" ht="34.5">
      <c r="A160" s="145" t="s">
        <v>2169</v>
      </c>
    </row>
    <row r="161" ht="34.5">
      <c r="A161" s="145" t="s">
        <v>2170</v>
      </c>
    </row>
    <row r="162" ht="17.25">
      <c r="A162" s="145" t="s">
        <v>2171</v>
      </c>
    </row>
    <row r="163" ht="17.25">
      <c r="A163" s="144" t="s">
        <v>2172</v>
      </c>
    </row>
    <row r="164" ht="34.5">
      <c r="A164" s="151" t="s">
        <v>2173</v>
      </c>
    </row>
    <row r="165" ht="34.5">
      <c r="A165" s="145" t="s">
        <v>2174</v>
      </c>
    </row>
    <row r="166" ht="17.25">
      <c r="A166" s="144" t="s">
        <v>2175</v>
      </c>
    </row>
    <row r="167" ht="17.25">
      <c r="A167" s="145" t="s">
        <v>2176</v>
      </c>
    </row>
    <row r="168" ht="17.25">
      <c r="A168" s="144" t="s">
        <v>2177</v>
      </c>
    </row>
    <row r="169" ht="17.25">
      <c r="A169" s="146" t="s">
        <v>2178</v>
      </c>
    </row>
    <row r="170" ht="17.25">
      <c r="A170" s="146"/>
    </row>
    <row r="171" ht="17.25">
      <c r="A171" s="146"/>
    </row>
    <row r="172" ht="17.25">
      <c r="A172" s="146"/>
    </row>
    <row r="173" ht="17.25">
      <c r="A173" s="146"/>
    </row>
    <row r="174" ht="17.25">
      <c r="A174" s="146"/>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48" r:id="rId2"/>
  <headerFooter>
    <oddHeader>&amp;R&amp;G</oddHeader>
  </headerFooter>
  <rowBreaks count="4" manualBreakCount="4">
    <brk id="14" max="0" man="1"/>
    <brk id="49" max="0" man="1"/>
    <brk id="88" max="0" man="1"/>
    <brk id="135" max="0" man="1"/>
  </rowBreaks>
  <legacyDrawingHF r:id="rId1"/>
</worksheet>
</file>

<file path=xl/worksheets/sheet31.xml><?xml version="1.0" encoding="utf-8"?>
<worksheet xmlns="http://schemas.openxmlformats.org/spreadsheetml/2006/main" xmlns:r="http://schemas.openxmlformats.org/officeDocument/2006/relationships">
  <sheetPr>
    <tabColor theme="4" tint="-0.24997000396251678"/>
    <pageSetUpPr fitToPage="1"/>
  </sheetPr>
  <dimension ref="A1:J112"/>
  <sheetViews>
    <sheetView zoomScale="70" zoomScaleNormal="70" zoomScaleSheetLayoutView="40" workbookViewId="0" topLeftCell="A64">
      <selection activeCell="D91" sqref="D91"/>
    </sheetView>
  </sheetViews>
  <sheetFormatPr defaultColWidth="9.140625" defaultRowHeight="12.75"/>
  <cols>
    <col min="1" max="1" width="13.28125" style="59" customWidth="1"/>
    <col min="2" max="2" width="60.57421875" style="59" bestFit="1" customWidth="1"/>
    <col min="3" max="3" width="52.00390625" style="59" bestFit="1" customWidth="1"/>
    <col min="4" max="4" width="41.57421875" style="59" bestFit="1" customWidth="1"/>
    <col min="5" max="5" width="32.7109375" style="59" bestFit="1" customWidth="1"/>
    <col min="6" max="6" width="24.421875" style="59" bestFit="1" customWidth="1"/>
    <col min="7" max="7" width="20.140625" style="59" bestFit="1" customWidth="1"/>
    <col min="8" max="8" width="7.28125" style="59" customWidth="1"/>
    <col min="9" max="9" width="92.00390625" style="59" customWidth="1"/>
    <col min="10" max="10" width="9.421875" style="59" bestFit="1" customWidth="1"/>
    <col min="11" max="16384" width="8.8515625" style="54" customWidth="1"/>
  </cols>
  <sheetData>
    <row r="1" spans="1:2" ht="14.25">
      <c r="A1" s="295" t="s">
        <v>2179</v>
      </c>
      <c r="B1" s="295"/>
    </row>
    <row r="2" spans="1:10" ht="30.75">
      <c r="A2" s="55" t="s">
        <v>2180</v>
      </c>
      <c r="B2" s="55"/>
      <c r="C2" s="56"/>
      <c r="D2" s="56"/>
      <c r="E2" s="56"/>
      <c r="F2" s="57"/>
      <c r="G2" s="57"/>
      <c r="H2" s="56"/>
      <c r="I2" s="55"/>
      <c r="J2" s="56"/>
    </row>
    <row r="3" spans="1:8" ht="15" thickBot="1">
      <c r="A3" s="56"/>
      <c r="B3" s="58"/>
      <c r="C3" s="56"/>
      <c r="D3" s="56"/>
      <c r="E3" s="56"/>
      <c r="F3" s="56"/>
      <c r="G3" s="56"/>
      <c r="H3" s="56"/>
    </row>
    <row r="4" spans="1:10" ht="18">
      <c r="A4" s="60"/>
      <c r="B4" s="61" t="s">
        <v>1</v>
      </c>
      <c r="C4" s="59" t="s">
        <v>2</v>
      </c>
      <c r="D4" s="60"/>
      <c r="E4" s="60"/>
      <c r="F4" s="56"/>
      <c r="G4" s="56"/>
      <c r="H4" s="56"/>
      <c r="I4" s="73" t="s">
        <v>2181</v>
      </c>
      <c r="J4" s="134" t="s">
        <v>1999</v>
      </c>
    </row>
    <row r="5" spans="8:10" ht="15" thickBot="1">
      <c r="H5" s="56"/>
      <c r="I5" s="152" t="s">
        <v>2001</v>
      </c>
      <c r="J5" s="59" t="s">
        <v>44</v>
      </c>
    </row>
    <row r="6" spans="1:10" ht="18">
      <c r="A6" s="66"/>
      <c r="B6" s="67" t="s">
        <v>2182</v>
      </c>
      <c r="C6" s="66"/>
      <c r="E6" s="68"/>
      <c r="F6" s="68"/>
      <c r="G6" s="68"/>
      <c r="H6" s="56"/>
      <c r="I6" s="152" t="s">
        <v>2003</v>
      </c>
      <c r="J6" s="59" t="s">
        <v>2004</v>
      </c>
    </row>
    <row r="7" spans="2:10" ht="14.25">
      <c r="B7" s="69" t="s">
        <v>2183</v>
      </c>
      <c r="H7" s="56"/>
      <c r="I7" s="152" t="s">
        <v>2006</v>
      </c>
      <c r="J7" s="59" t="s">
        <v>2007</v>
      </c>
    </row>
    <row r="8" spans="2:10" ht="14.25">
      <c r="B8" s="69" t="s">
        <v>874</v>
      </c>
      <c r="H8" s="56"/>
      <c r="I8" s="152" t="s">
        <v>2184</v>
      </c>
      <c r="J8" s="59" t="s">
        <v>2185</v>
      </c>
    </row>
    <row r="9" spans="2:8" ht="15" thickBot="1">
      <c r="B9" s="71" t="s">
        <v>875</v>
      </c>
      <c r="H9" s="56"/>
    </row>
    <row r="10" spans="2:9" ht="14.25">
      <c r="B10" s="72"/>
      <c r="H10" s="56"/>
      <c r="I10" s="153" t="s">
        <v>2186</v>
      </c>
    </row>
    <row r="11" spans="2:9" ht="14.25">
      <c r="B11" s="72"/>
      <c r="H11" s="56"/>
      <c r="I11" s="153" t="s">
        <v>2187</v>
      </c>
    </row>
    <row r="12" spans="1:8" ht="36">
      <c r="A12" s="73" t="s">
        <v>6</v>
      </c>
      <c r="B12" s="73" t="s">
        <v>873</v>
      </c>
      <c r="C12" s="74"/>
      <c r="D12" s="74"/>
      <c r="E12" s="74"/>
      <c r="F12" s="74"/>
      <c r="G12" s="74"/>
      <c r="H12" s="56"/>
    </row>
    <row r="13" spans="1:8" ht="14.25">
      <c r="A13" s="84"/>
      <c r="B13" s="85" t="s">
        <v>876</v>
      </c>
      <c r="C13" s="84" t="s">
        <v>877</v>
      </c>
      <c r="D13" s="84" t="s">
        <v>878</v>
      </c>
      <c r="E13" s="86"/>
      <c r="F13" s="87"/>
      <c r="G13" s="87"/>
      <c r="H13" s="56"/>
    </row>
    <row r="14" spans="1:8" ht="14.25">
      <c r="A14" s="59" t="s">
        <v>879</v>
      </c>
      <c r="B14" s="81" t="s">
        <v>880</v>
      </c>
      <c r="C14" s="154"/>
      <c r="D14" s="154"/>
      <c r="E14" s="68"/>
      <c r="F14" s="68"/>
      <c r="G14" s="68"/>
      <c r="H14" s="56"/>
    </row>
    <row r="15" spans="1:8" ht="14.25">
      <c r="A15" s="59" t="s">
        <v>881</v>
      </c>
      <c r="B15" s="81" t="s">
        <v>882</v>
      </c>
      <c r="C15" s="59" t="s">
        <v>883</v>
      </c>
      <c r="D15" s="59" t="s">
        <v>884</v>
      </c>
      <c r="E15" s="68"/>
      <c r="F15" s="68"/>
      <c r="G15" s="68"/>
      <c r="H15" s="56"/>
    </row>
    <row r="16" spans="1:8" ht="14.25">
      <c r="A16" s="59" t="s">
        <v>885</v>
      </c>
      <c r="B16" s="81" t="s">
        <v>886</v>
      </c>
      <c r="E16" s="68"/>
      <c r="F16" s="68"/>
      <c r="G16" s="68"/>
      <c r="H16" s="56"/>
    </row>
    <row r="17" spans="1:8" ht="14.25">
      <c r="A17" s="59" t="s">
        <v>887</v>
      </c>
      <c r="B17" s="81" t="s">
        <v>888</v>
      </c>
      <c r="E17" s="68"/>
      <c r="F17" s="68"/>
      <c r="G17" s="68"/>
      <c r="H17" s="56"/>
    </row>
    <row r="18" spans="1:8" ht="14.25">
      <c r="A18" s="59" t="s">
        <v>889</v>
      </c>
      <c r="B18" s="81" t="s">
        <v>890</v>
      </c>
      <c r="E18" s="68"/>
      <c r="F18" s="68"/>
      <c r="G18" s="68"/>
      <c r="H18" s="56"/>
    </row>
    <row r="19" spans="1:8" ht="14.25">
      <c r="A19" s="59" t="s">
        <v>891</v>
      </c>
      <c r="B19" s="81" t="s">
        <v>892</v>
      </c>
      <c r="E19" s="68"/>
      <c r="F19" s="68"/>
      <c r="G19" s="68"/>
      <c r="H19" s="56"/>
    </row>
    <row r="20" spans="1:8" ht="14.25">
      <c r="A20" s="59" t="s">
        <v>893</v>
      </c>
      <c r="B20" s="81" t="s">
        <v>894</v>
      </c>
      <c r="E20" s="68"/>
      <c r="F20" s="68"/>
      <c r="G20" s="68"/>
      <c r="H20" s="56"/>
    </row>
    <row r="21" spans="1:8" ht="14.25">
      <c r="A21" s="59" t="s">
        <v>895</v>
      </c>
      <c r="B21" s="81" t="s">
        <v>896</v>
      </c>
      <c r="E21" s="68"/>
      <c r="F21" s="68"/>
      <c r="G21" s="68"/>
      <c r="H21" s="56"/>
    </row>
    <row r="22" spans="1:8" ht="14.25">
      <c r="A22" s="59" t="s">
        <v>897</v>
      </c>
      <c r="B22" s="81" t="s">
        <v>898</v>
      </c>
      <c r="E22" s="68"/>
      <c r="F22" s="68"/>
      <c r="G22" s="68"/>
      <c r="H22" s="56"/>
    </row>
    <row r="23" spans="1:8" ht="14.25">
      <c r="A23" s="59" t="s">
        <v>899</v>
      </c>
      <c r="B23" s="81" t="s">
        <v>900</v>
      </c>
      <c r="C23" s="59" t="s">
        <v>901</v>
      </c>
      <c r="E23" s="68"/>
      <c r="F23" s="68"/>
      <c r="G23" s="68"/>
      <c r="H23" s="56"/>
    </row>
    <row r="24" spans="1:8" ht="14.25">
      <c r="A24" s="59" t="s">
        <v>902</v>
      </c>
      <c r="B24" s="81" t="s">
        <v>903</v>
      </c>
      <c r="C24" s="59" t="s">
        <v>904</v>
      </c>
      <c r="E24" s="68"/>
      <c r="F24" s="68"/>
      <c r="G24" s="68"/>
      <c r="H24" s="56"/>
    </row>
    <row r="25" spans="1:8" ht="14.25">
      <c r="A25" s="59" t="s">
        <v>905</v>
      </c>
      <c r="B25" s="79"/>
      <c r="E25" s="68"/>
      <c r="F25" s="68"/>
      <c r="G25" s="68"/>
      <c r="H25" s="56"/>
    </row>
    <row r="26" spans="1:8" ht="14.25">
      <c r="A26" s="59" t="s">
        <v>906</v>
      </c>
      <c r="B26" s="79"/>
      <c r="E26" s="68"/>
      <c r="F26" s="68"/>
      <c r="G26" s="68"/>
      <c r="H26" s="56"/>
    </row>
    <row r="27" spans="1:8" ht="14.25">
      <c r="A27" s="59" t="s">
        <v>907</v>
      </c>
      <c r="B27" s="79"/>
      <c r="E27" s="68"/>
      <c r="F27" s="68"/>
      <c r="G27" s="68"/>
      <c r="H27" s="56"/>
    </row>
    <row r="28" spans="1:8" ht="14.25">
      <c r="A28" s="59" t="s">
        <v>908</v>
      </c>
      <c r="B28" s="79"/>
      <c r="E28" s="68"/>
      <c r="F28" s="68"/>
      <c r="G28" s="68"/>
      <c r="H28" s="56"/>
    </row>
    <row r="29" spans="1:8" ht="14.25">
      <c r="A29" s="59" t="s">
        <v>909</v>
      </c>
      <c r="B29" s="79"/>
      <c r="E29" s="68"/>
      <c r="F29" s="68"/>
      <c r="G29" s="68"/>
      <c r="H29" s="56"/>
    </row>
    <row r="30" spans="1:8" ht="14.25">
      <c r="A30" s="59" t="s">
        <v>910</v>
      </c>
      <c r="B30" s="79"/>
      <c r="E30" s="68"/>
      <c r="F30" s="68"/>
      <c r="G30" s="68"/>
      <c r="H30" s="56"/>
    </row>
    <row r="31" spans="1:8" ht="14.25">
      <c r="A31" s="59" t="s">
        <v>911</v>
      </c>
      <c r="B31" s="79"/>
      <c r="E31" s="68"/>
      <c r="F31" s="68"/>
      <c r="G31" s="68"/>
      <c r="H31" s="56"/>
    </row>
    <row r="32" spans="1:8" ht="14.25">
      <c r="A32" s="59" t="s">
        <v>912</v>
      </c>
      <c r="B32" s="79"/>
      <c r="E32" s="68"/>
      <c r="F32" s="68"/>
      <c r="G32" s="68"/>
      <c r="H32" s="56"/>
    </row>
    <row r="33" spans="1:8" ht="18">
      <c r="A33" s="74"/>
      <c r="B33" s="73" t="s">
        <v>874</v>
      </c>
      <c r="C33" s="74"/>
      <c r="D33" s="74"/>
      <c r="E33" s="74"/>
      <c r="F33" s="74"/>
      <c r="G33" s="74"/>
      <c r="H33" s="56"/>
    </row>
    <row r="34" spans="1:8" ht="14.25">
      <c r="A34" s="84"/>
      <c r="B34" s="85" t="s">
        <v>913</v>
      </c>
      <c r="C34" s="84" t="s">
        <v>914</v>
      </c>
      <c r="D34" s="84" t="s">
        <v>878</v>
      </c>
      <c r="E34" s="84" t="s">
        <v>915</v>
      </c>
      <c r="F34" s="87"/>
      <c r="G34" s="87"/>
      <c r="H34" s="56"/>
    </row>
    <row r="35" spans="1:8" ht="14.25">
      <c r="A35" s="59" t="s">
        <v>916</v>
      </c>
      <c r="B35" s="154"/>
      <c r="C35" s="154"/>
      <c r="D35" s="154"/>
      <c r="E35" s="154"/>
      <c r="F35" s="155"/>
      <c r="G35" s="155"/>
      <c r="H35" s="56"/>
    </row>
    <row r="36" spans="1:8" ht="14.25">
      <c r="A36" s="59" t="s">
        <v>917</v>
      </c>
      <c r="B36" s="81"/>
      <c r="H36" s="56"/>
    </row>
    <row r="37" spans="1:8" ht="14.25">
      <c r="A37" s="59" t="s">
        <v>918</v>
      </c>
      <c r="B37" s="81"/>
      <c r="H37" s="56"/>
    </row>
    <row r="38" spans="1:8" ht="14.25">
      <c r="A38" s="59" t="s">
        <v>919</v>
      </c>
      <c r="B38" s="81"/>
      <c r="H38" s="56"/>
    </row>
    <row r="39" spans="1:8" ht="14.25">
      <c r="A39" s="59" t="s">
        <v>920</v>
      </c>
      <c r="B39" s="81"/>
      <c r="H39" s="56"/>
    </row>
    <row r="40" spans="1:8" ht="14.25">
      <c r="A40" s="59" t="s">
        <v>921</v>
      </c>
      <c r="B40" s="81"/>
      <c r="H40" s="56"/>
    </row>
    <row r="41" spans="1:8" ht="14.25">
      <c r="A41" s="59" t="s">
        <v>922</v>
      </c>
      <c r="B41" s="81"/>
      <c r="H41" s="56"/>
    </row>
    <row r="42" spans="1:8" ht="14.25">
      <c r="A42" s="59" t="s">
        <v>923</v>
      </c>
      <c r="B42" s="81"/>
      <c r="H42" s="56"/>
    </row>
    <row r="43" spans="1:8" ht="14.25">
      <c r="A43" s="59" t="s">
        <v>924</v>
      </c>
      <c r="B43" s="81"/>
      <c r="H43" s="56"/>
    </row>
    <row r="44" spans="1:8" ht="14.25">
      <c r="A44" s="59" t="s">
        <v>925</v>
      </c>
      <c r="B44" s="81"/>
      <c r="H44" s="56"/>
    </row>
    <row r="45" spans="1:8" ht="14.25">
      <c r="A45" s="59" t="s">
        <v>926</v>
      </c>
      <c r="B45" s="81"/>
      <c r="H45" s="56"/>
    </row>
    <row r="46" spans="1:8" ht="14.25">
      <c r="A46" s="59" t="s">
        <v>927</v>
      </c>
      <c r="B46" s="81"/>
      <c r="H46" s="56"/>
    </row>
    <row r="47" spans="1:8" ht="14.25">
      <c r="A47" s="59" t="s">
        <v>928</v>
      </c>
      <c r="B47" s="81"/>
      <c r="H47" s="56"/>
    </row>
    <row r="48" spans="1:8" ht="14.25">
      <c r="A48" s="59" t="s">
        <v>929</v>
      </c>
      <c r="B48" s="81"/>
      <c r="H48" s="56"/>
    </row>
    <row r="49" spans="1:8" ht="14.25">
      <c r="A49" s="59" t="s">
        <v>930</v>
      </c>
      <c r="B49" s="81"/>
      <c r="H49" s="56"/>
    </row>
    <row r="50" spans="1:8" ht="14.25">
      <c r="A50" s="59" t="s">
        <v>931</v>
      </c>
      <c r="B50" s="81"/>
      <c r="H50" s="56"/>
    </row>
    <row r="51" spans="1:8" ht="14.25">
      <c r="A51" s="59" t="s">
        <v>932</v>
      </c>
      <c r="B51" s="81"/>
      <c r="H51" s="56"/>
    </row>
    <row r="52" spans="1:8" ht="14.25">
      <c r="A52" s="59" t="s">
        <v>933</v>
      </c>
      <c r="B52" s="81"/>
      <c r="H52" s="56"/>
    </row>
    <row r="53" spans="1:8" ht="14.25">
      <c r="A53" s="59" t="s">
        <v>934</v>
      </c>
      <c r="B53" s="81"/>
      <c r="H53" s="56"/>
    </row>
    <row r="54" spans="1:8" ht="14.25">
      <c r="A54" s="59" t="s">
        <v>935</v>
      </c>
      <c r="B54" s="81"/>
      <c r="H54" s="56"/>
    </row>
    <row r="55" spans="1:8" ht="14.25">
      <c r="A55" s="59" t="s">
        <v>936</v>
      </c>
      <c r="B55" s="81"/>
      <c r="H55" s="56"/>
    </row>
    <row r="56" spans="1:8" ht="14.25">
      <c r="A56" s="59" t="s">
        <v>937</v>
      </c>
      <c r="B56" s="81"/>
      <c r="H56" s="56"/>
    </row>
    <row r="57" spans="1:8" ht="14.25">
      <c r="A57" s="59" t="s">
        <v>938</v>
      </c>
      <c r="B57" s="81"/>
      <c r="H57" s="56"/>
    </row>
    <row r="58" spans="1:8" ht="14.25">
      <c r="A58" s="59" t="s">
        <v>939</v>
      </c>
      <c r="B58" s="81"/>
      <c r="H58" s="56"/>
    </row>
    <row r="59" spans="1:8" ht="14.25">
      <c r="A59" s="59" t="s">
        <v>940</v>
      </c>
      <c r="B59" s="81"/>
      <c r="H59" s="56"/>
    </row>
    <row r="60" spans="1:8" ht="14.25">
      <c r="A60" s="59" t="s">
        <v>941</v>
      </c>
      <c r="B60" s="81"/>
      <c r="E60" s="81"/>
      <c r="F60" s="81"/>
      <c r="G60" s="81"/>
      <c r="H60" s="56"/>
    </row>
    <row r="61" spans="1:8" ht="14.25">
      <c r="A61" s="59" t="s">
        <v>942</v>
      </c>
      <c r="B61" s="81"/>
      <c r="E61" s="81"/>
      <c r="F61" s="81"/>
      <c r="G61" s="81"/>
      <c r="H61" s="56"/>
    </row>
    <row r="62" spans="1:8" ht="14.25">
      <c r="A62" s="59" t="s">
        <v>943</v>
      </c>
      <c r="B62" s="81"/>
      <c r="E62" s="81"/>
      <c r="F62" s="81"/>
      <c r="G62" s="81"/>
      <c r="H62" s="56"/>
    </row>
    <row r="63" spans="1:8" ht="14.25">
      <c r="A63" s="59" t="s">
        <v>944</v>
      </c>
      <c r="B63" s="81"/>
      <c r="E63" s="81"/>
      <c r="F63" s="81"/>
      <c r="G63" s="81"/>
      <c r="H63" s="56"/>
    </row>
    <row r="64" spans="1:8" ht="14.25">
      <c r="A64" s="59" t="s">
        <v>945</v>
      </c>
      <c r="B64" s="81"/>
      <c r="E64" s="81"/>
      <c r="F64" s="81"/>
      <c r="G64" s="81"/>
      <c r="H64" s="56"/>
    </row>
    <row r="65" spans="1:8" ht="14.25">
      <c r="A65" s="59" t="s">
        <v>946</v>
      </c>
      <c r="B65" s="81"/>
      <c r="E65" s="81"/>
      <c r="F65" s="81"/>
      <c r="G65" s="81"/>
      <c r="H65" s="56"/>
    </row>
    <row r="66" spans="1:8" ht="14.25">
      <c r="A66" s="59" t="s">
        <v>947</v>
      </c>
      <c r="B66" s="81"/>
      <c r="E66" s="81"/>
      <c r="F66" s="81"/>
      <c r="G66" s="81"/>
      <c r="H66" s="56"/>
    </row>
    <row r="67" spans="1:8" ht="14.25">
      <c r="A67" s="59" t="s">
        <v>948</v>
      </c>
      <c r="B67" s="81"/>
      <c r="E67" s="81"/>
      <c r="F67" s="81"/>
      <c r="G67" s="81"/>
      <c r="H67" s="56"/>
    </row>
    <row r="68" spans="1:8" ht="14.25">
      <c r="A68" s="59" t="s">
        <v>949</v>
      </c>
      <c r="B68" s="81"/>
      <c r="E68" s="81"/>
      <c r="F68" s="81"/>
      <c r="G68" s="81"/>
      <c r="H68" s="56"/>
    </row>
    <row r="69" spans="1:8" ht="14.25">
      <c r="A69" s="59" t="s">
        <v>950</v>
      </c>
      <c r="B69" s="81"/>
      <c r="E69" s="81"/>
      <c r="F69" s="81"/>
      <c r="G69" s="81"/>
      <c r="H69" s="56"/>
    </row>
    <row r="70" spans="1:8" ht="14.25">
      <c r="A70" s="59" t="s">
        <v>951</v>
      </c>
      <c r="B70" s="81"/>
      <c r="E70" s="81"/>
      <c r="F70" s="81"/>
      <c r="G70" s="81"/>
      <c r="H70" s="56"/>
    </row>
    <row r="71" spans="1:8" ht="14.25">
      <c r="A71" s="59" t="s">
        <v>952</v>
      </c>
      <c r="B71" s="81"/>
      <c r="E71" s="81"/>
      <c r="F71" s="81"/>
      <c r="G71" s="81"/>
      <c r="H71" s="56"/>
    </row>
    <row r="72" spans="1:8" ht="14.25">
      <c r="A72" s="59" t="s">
        <v>953</v>
      </c>
      <c r="B72" s="81"/>
      <c r="E72" s="81"/>
      <c r="F72" s="81"/>
      <c r="G72" s="81"/>
      <c r="H72" s="56"/>
    </row>
    <row r="73" spans="1:8" ht="18">
      <c r="A73" s="74"/>
      <c r="B73" s="73" t="s">
        <v>875</v>
      </c>
      <c r="C73" s="74"/>
      <c r="D73" s="74"/>
      <c r="E73" s="74"/>
      <c r="F73" s="74"/>
      <c r="G73" s="74"/>
      <c r="H73" s="56"/>
    </row>
    <row r="74" spans="1:10" ht="14.25">
      <c r="A74" s="84"/>
      <c r="B74" s="85" t="s">
        <v>954</v>
      </c>
      <c r="C74" s="84" t="s">
        <v>955</v>
      </c>
      <c r="D74" s="84"/>
      <c r="E74" s="87"/>
      <c r="F74" s="87"/>
      <c r="G74" s="87"/>
      <c r="H74" s="98"/>
      <c r="I74" s="98"/>
      <c r="J74" s="98"/>
    </row>
    <row r="75" spans="1:8" ht="14.25">
      <c r="A75" s="59" t="s">
        <v>956</v>
      </c>
      <c r="B75" s="59" t="s">
        <v>957</v>
      </c>
      <c r="C75" s="156">
        <v>27.743879960679344</v>
      </c>
      <c r="H75" s="56"/>
    </row>
    <row r="76" spans="1:8" ht="14.25">
      <c r="A76" s="59" t="s">
        <v>958</v>
      </c>
      <c r="B76" s="59" t="s">
        <v>2188</v>
      </c>
      <c r="C76" s="156">
        <v>176.68336146738972</v>
      </c>
      <c r="H76" s="56"/>
    </row>
    <row r="77" spans="1:8" ht="14.25">
      <c r="A77" s="59" t="s">
        <v>959</v>
      </c>
      <c r="H77" s="56"/>
    </row>
    <row r="78" spans="1:8" ht="14.25">
      <c r="A78" s="59" t="s">
        <v>960</v>
      </c>
      <c r="H78" s="56"/>
    </row>
    <row r="79" spans="1:8" ht="14.25">
      <c r="A79" s="59" t="s">
        <v>961</v>
      </c>
      <c r="H79" s="56"/>
    </row>
    <row r="80" spans="1:8" ht="14.25">
      <c r="A80" s="59" t="s">
        <v>962</v>
      </c>
      <c r="H80" s="56"/>
    </row>
    <row r="81" spans="1:8" ht="14.25">
      <c r="A81" s="84"/>
      <c r="B81" s="85" t="s">
        <v>963</v>
      </c>
      <c r="C81" s="84" t="s">
        <v>478</v>
      </c>
      <c r="D81" s="84" t="s">
        <v>479</v>
      </c>
      <c r="E81" s="87" t="s">
        <v>964</v>
      </c>
      <c r="F81" s="87" t="s">
        <v>965</v>
      </c>
      <c r="G81" s="87" t="s">
        <v>966</v>
      </c>
      <c r="H81" s="56"/>
    </row>
    <row r="82" spans="1:8" ht="14.25">
      <c r="A82" s="59" t="s">
        <v>967</v>
      </c>
      <c r="B82" s="59" t="s">
        <v>968</v>
      </c>
      <c r="C82" s="157">
        <v>0.0009836737871785188</v>
      </c>
      <c r="D82" s="158"/>
      <c r="E82" s="158"/>
      <c r="F82" s="158"/>
      <c r="G82" s="157">
        <v>0.0009836737871785188</v>
      </c>
      <c r="H82" s="56"/>
    </row>
    <row r="83" spans="1:8" ht="14.25">
      <c r="A83" s="59" t="s">
        <v>969</v>
      </c>
      <c r="B83" s="59" t="s">
        <v>970</v>
      </c>
      <c r="C83" s="157">
        <v>8.041381430251899E-05</v>
      </c>
      <c r="D83" s="94"/>
      <c r="E83" s="94"/>
      <c r="F83" s="94"/>
      <c r="G83" s="157">
        <v>8.041381430251899E-05</v>
      </c>
      <c r="H83" s="56"/>
    </row>
    <row r="84" spans="1:8" ht="14.25">
      <c r="A84" s="59" t="s">
        <v>971</v>
      </c>
      <c r="B84" s="59" t="s">
        <v>972</v>
      </c>
      <c r="C84" s="157">
        <v>0.00032763299961901095</v>
      </c>
      <c r="D84" s="94"/>
      <c r="E84" s="94"/>
      <c r="F84" s="94"/>
      <c r="G84" s="157">
        <v>0.00032763299961901095</v>
      </c>
      <c r="H84" s="56"/>
    </row>
    <row r="85" spans="1:8" ht="14.25">
      <c r="A85" s="59" t="s">
        <v>973</v>
      </c>
      <c r="B85" s="59" t="s">
        <v>974</v>
      </c>
      <c r="C85" s="157">
        <v>0</v>
      </c>
      <c r="D85" s="94"/>
      <c r="E85" s="94"/>
      <c r="F85" s="94"/>
      <c r="G85" s="157">
        <v>0</v>
      </c>
      <c r="H85" s="56"/>
    </row>
    <row r="86" spans="1:8" ht="14.25">
      <c r="A86" s="59" t="s">
        <v>975</v>
      </c>
      <c r="B86" s="59" t="s">
        <v>976</v>
      </c>
      <c r="C86" s="157">
        <v>0</v>
      </c>
      <c r="D86" s="94"/>
      <c r="E86" s="94"/>
      <c r="F86" s="94"/>
      <c r="G86" s="157">
        <v>0</v>
      </c>
      <c r="H86" s="56"/>
    </row>
    <row r="87" spans="1:8" ht="14.25">
      <c r="A87" s="59" t="s">
        <v>977</v>
      </c>
      <c r="H87" s="56"/>
    </row>
    <row r="88" spans="1:8" ht="14.25">
      <c r="A88" s="59" t="s">
        <v>978</v>
      </c>
      <c r="H88" s="56"/>
    </row>
    <row r="89" spans="1:8" ht="14.25">
      <c r="A89" s="59" t="s">
        <v>979</v>
      </c>
      <c r="H89" s="56"/>
    </row>
    <row r="90" spans="1:8" ht="14.25">
      <c r="A90" s="59" t="s">
        <v>980</v>
      </c>
      <c r="H90" s="56"/>
    </row>
    <row r="91" ht="14.25">
      <c r="H91" s="56"/>
    </row>
    <row r="92" ht="14.25">
      <c r="H92" s="56"/>
    </row>
    <row r="93" ht="14.25">
      <c r="H93" s="56"/>
    </row>
    <row r="94" ht="14.25">
      <c r="H94" s="56"/>
    </row>
    <row r="95" ht="14.25">
      <c r="H95" s="56"/>
    </row>
    <row r="96" ht="14.25">
      <c r="H96" s="56"/>
    </row>
    <row r="97" ht="14.25">
      <c r="H97" s="56"/>
    </row>
    <row r="98" ht="14.25">
      <c r="H98" s="56"/>
    </row>
    <row r="99" ht="14.25">
      <c r="H99" s="56"/>
    </row>
    <row r="100" ht="14.25">
      <c r="H100" s="56"/>
    </row>
    <row r="101" ht="14.25">
      <c r="H101" s="56"/>
    </row>
    <row r="102" ht="14.25">
      <c r="H102" s="56"/>
    </row>
    <row r="103" ht="14.25">
      <c r="H103" s="56"/>
    </row>
    <row r="104" ht="14.25">
      <c r="H104" s="56"/>
    </row>
    <row r="105" ht="14.25">
      <c r="H105" s="56"/>
    </row>
    <row r="106" ht="14.25">
      <c r="H106" s="56"/>
    </row>
    <row r="107" ht="14.25">
      <c r="H107" s="56"/>
    </row>
    <row r="108" ht="14.25">
      <c r="H108" s="56"/>
    </row>
    <row r="109" ht="14.25">
      <c r="H109" s="56"/>
    </row>
    <row r="110" ht="14.25">
      <c r="H110" s="56"/>
    </row>
    <row r="111" ht="14.25">
      <c r="H111" s="56"/>
    </row>
    <row r="112" ht="14.25">
      <c r="H112" s="56"/>
    </row>
  </sheetData>
  <sheetProtection/>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24" r:id="rId1"/>
</worksheet>
</file>

<file path=xl/worksheets/sheet32.xml><?xml version="1.0" encoding="utf-8"?>
<worksheet xmlns="http://schemas.openxmlformats.org/spreadsheetml/2006/main" xmlns:r="http://schemas.openxmlformats.org/officeDocument/2006/relationships">
  <dimension ref="A1:F638"/>
  <sheetViews>
    <sheetView showGridLines="0" zoomScalePageLayoutView="0" workbookViewId="0" topLeftCell="A1">
      <selection activeCell="A1" sqref="A1"/>
    </sheetView>
  </sheetViews>
  <sheetFormatPr defaultColWidth="9.140625" defaultRowHeight="12.75"/>
  <sheetData>
    <row r="1" spans="2:6" ht="12.75">
      <c r="B1" t="s">
        <v>1826</v>
      </c>
      <c r="C1" t="s">
        <v>1827</v>
      </c>
      <c r="D1" t="s">
        <v>1828</v>
      </c>
      <c r="E1" t="s">
        <v>1829</v>
      </c>
      <c r="F1" t="s">
        <v>1830</v>
      </c>
    </row>
    <row r="2" spans="1:6" ht="12.75">
      <c r="A2" t="s">
        <v>1271</v>
      </c>
      <c r="B2">
        <v>1336321211.773702</v>
      </c>
      <c r="C2">
        <v>1334127764.9632308</v>
      </c>
      <c r="D2">
        <v>1330844119.0516765</v>
      </c>
      <c r="E2">
        <v>1325388729.6122875</v>
      </c>
      <c r="F2">
        <v>1000000000</v>
      </c>
    </row>
    <row r="3" spans="1:6" ht="12.75">
      <c r="A3" t="s">
        <v>1271</v>
      </c>
      <c r="F3">
        <v>1000000000</v>
      </c>
    </row>
    <row r="4" spans="1:6" ht="12.75">
      <c r="A4" t="s">
        <v>1272</v>
      </c>
      <c r="B4">
        <v>1328584291.501489</v>
      </c>
      <c r="C4">
        <v>1324153865.557823</v>
      </c>
      <c r="D4">
        <v>1317535460.8437872</v>
      </c>
      <c r="E4">
        <v>1306577020.9778676</v>
      </c>
      <c r="F4">
        <v>1000000000</v>
      </c>
    </row>
    <row r="5" spans="1:6" ht="12.75">
      <c r="A5" t="s">
        <v>1272</v>
      </c>
      <c r="F5">
        <v>1000000000</v>
      </c>
    </row>
    <row r="6" spans="1:6" ht="12.75">
      <c r="A6" t="s">
        <v>1273</v>
      </c>
      <c r="B6">
        <v>1320850447.541668</v>
      </c>
      <c r="C6">
        <v>1314213022.1076</v>
      </c>
      <c r="D6">
        <v>1304318695.2750003</v>
      </c>
      <c r="E6">
        <v>1287991633.1109536</v>
      </c>
      <c r="F6">
        <v>1000000000</v>
      </c>
    </row>
    <row r="7" spans="1:6" ht="12.75">
      <c r="A7" t="s">
        <v>1273</v>
      </c>
      <c r="F7">
        <v>1000000000</v>
      </c>
    </row>
    <row r="8" spans="1:6" ht="12.75">
      <c r="A8" t="s">
        <v>1274</v>
      </c>
      <c r="B8">
        <v>1312879889.177622</v>
      </c>
      <c r="C8">
        <v>1304281208.8086772</v>
      </c>
      <c r="D8">
        <v>1291487795.6724324</v>
      </c>
      <c r="E8">
        <v>1270441407.7164056</v>
      </c>
      <c r="F8">
        <v>1000000000</v>
      </c>
    </row>
    <row r="9" spans="1:6" ht="12.75">
      <c r="A9" t="s">
        <v>1274</v>
      </c>
      <c r="F9">
        <v>1000000000</v>
      </c>
    </row>
    <row r="10" spans="1:6" ht="12.75">
      <c r="A10" t="s">
        <v>1275</v>
      </c>
      <c r="B10">
        <v>1305090251.103747</v>
      </c>
      <c r="C10">
        <v>1294343556.6350791</v>
      </c>
      <c r="D10">
        <v>1278388126.120083</v>
      </c>
      <c r="E10">
        <v>1252228781.7971313</v>
      </c>
      <c r="F10">
        <v>1000000000</v>
      </c>
    </row>
    <row r="11" spans="1:6" ht="12.75">
      <c r="A11" t="s">
        <v>1275</v>
      </c>
      <c r="F11">
        <v>1000000000</v>
      </c>
    </row>
    <row r="12" spans="1:6" ht="12.75">
      <c r="A12" t="s">
        <v>1276</v>
      </c>
      <c r="B12">
        <v>1296868560.882346</v>
      </c>
      <c r="C12">
        <v>1284078407.0878644</v>
      </c>
      <c r="D12">
        <v>1265128013.6398013</v>
      </c>
      <c r="E12">
        <v>1234160121.4307022</v>
      </c>
      <c r="F12">
        <v>1000000000</v>
      </c>
    </row>
    <row r="13" spans="1:6" ht="12.75">
      <c r="A13" t="s">
        <v>1276</v>
      </c>
      <c r="F13">
        <v>1000000000</v>
      </c>
    </row>
    <row r="14" spans="1:6" ht="12.75">
      <c r="A14" t="s">
        <v>1277</v>
      </c>
      <c r="B14">
        <v>1289167553.185748</v>
      </c>
      <c r="C14">
        <v>1274288389.9780467</v>
      </c>
      <c r="D14">
        <v>1252289527.0065277</v>
      </c>
      <c r="E14">
        <v>1216461602.4030883</v>
      </c>
      <c r="F14">
        <v>1000000000</v>
      </c>
    </row>
    <row r="15" spans="1:6" ht="12.75">
      <c r="A15" t="s">
        <v>1277</v>
      </c>
      <c r="F15">
        <v>1000000000</v>
      </c>
    </row>
    <row r="16" spans="1:6" ht="12.75">
      <c r="A16" t="s">
        <v>1278</v>
      </c>
      <c r="B16">
        <v>1281051040.962482</v>
      </c>
      <c r="C16">
        <v>1264187098.9896533</v>
      </c>
      <c r="D16">
        <v>1239304833.820464</v>
      </c>
      <c r="E16">
        <v>1198913591.2362473</v>
      </c>
      <c r="F16">
        <v>1000000000</v>
      </c>
    </row>
    <row r="17" spans="1:6" ht="12.75">
      <c r="A17" t="s">
        <v>1278</v>
      </c>
      <c r="F17">
        <v>1000000000</v>
      </c>
    </row>
    <row r="18" spans="1:6" ht="12.75">
      <c r="A18" t="s">
        <v>1279</v>
      </c>
      <c r="B18">
        <v>1273039276.736627</v>
      </c>
      <c r="C18">
        <v>1254150057.5830345</v>
      </c>
      <c r="D18">
        <v>1226338562.3042252</v>
      </c>
      <c r="E18">
        <v>1181344991.4328904</v>
      </c>
      <c r="F18">
        <v>1000000000</v>
      </c>
    </row>
    <row r="19" spans="1:6" ht="12.75">
      <c r="A19" t="s">
        <v>1279</v>
      </c>
      <c r="F19">
        <v>1000000000</v>
      </c>
    </row>
    <row r="20" spans="1:6" ht="12.75">
      <c r="A20" t="s">
        <v>1280</v>
      </c>
      <c r="B20">
        <v>1264977521.177421</v>
      </c>
      <c r="C20">
        <v>1244094260.6246116</v>
      </c>
      <c r="D20">
        <v>1213411933.8922307</v>
      </c>
      <c r="E20">
        <v>1163941735.3737378</v>
      </c>
      <c r="F20">
        <v>1000000000</v>
      </c>
    </row>
    <row r="21" spans="1:6" ht="12.75">
      <c r="A21" t="s">
        <v>1280</v>
      </c>
      <c r="F21">
        <v>1000000000</v>
      </c>
    </row>
    <row r="22" spans="1:6" ht="12.75">
      <c r="A22" t="s">
        <v>1281</v>
      </c>
      <c r="B22">
        <v>1257107509.63649</v>
      </c>
      <c r="C22">
        <v>1234324813.300388</v>
      </c>
      <c r="D22">
        <v>1200920344.710461</v>
      </c>
      <c r="E22">
        <v>1147237315.8442488</v>
      </c>
      <c r="F22">
        <v>1000000000</v>
      </c>
    </row>
    <row r="23" spans="1:6" ht="12.75">
      <c r="A23" t="s">
        <v>1281</v>
      </c>
      <c r="F23">
        <v>1000000000</v>
      </c>
    </row>
    <row r="24" spans="1:6" ht="12.75">
      <c r="A24" t="s">
        <v>1282</v>
      </c>
      <c r="B24">
        <v>1249154349.14391</v>
      </c>
      <c r="C24">
        <v>1224435527.2594392</v>
      </c>
      <c r="D24">
        <v>1188268974.1579664</v>
      </c>
      <c r="E24">
        <v>1130343496.3175545</v>
      </c>
      <c r="F24">
        <v>1000000000</v>
      </c>
    </row>
    <row r="25" spans="1:6" ht="12.75">
      <c r="A25" t="s">
        <v>1282</v>
      </c>
      <c r="F25">
        <v>1000000000</v>
      </c>
    </row>
    <row r="26" spans="1:6" ht="12.75">
      <c r="A26" t="s">
        <v>1283</v>
      </c>
      <c r="B26">
        <v>1241142644.53825</v>
      </c>
      <c r="C26">
        <v>1214585455.1879234</v>
      </c>
      <c r="D26">
        <v>1175808726.1199024</v>
      </c>
      <c r="E26">
        <v>1113905746.5326903</v>
      </c>
      <c r="F26">
        <v>1000000000</v>
      </c>
    </row>
    <row r="27" spans="1:6" ht="12.75">
      <c r="A27" t="s">
        <v>1283</v>
      </c>
      <c r="F27">
        <v>1000000000</v>
      </c>
    </row>
    <row r="28" spans="1:6" ht="12.75">
      <c r="A28" t="s">
        <v>1284</v>
      </c>
      <c r="B28">
        <v>1233238557.173837</v>
      </c>
      <c r="C28">
        <v>1204803586.7635458</v>
      </c>
      <c r="D28">
        <v>1163372912.107639</v>
      </c>
      <c r="E28">
        <v>1097456544.2167542</v>
      </c>
      <c r="F28">
        <v>1000000000</v>
      </c>
    </row>
    <row r="29" spans="1:6" ht="12.75">
      <c r="A29" t="s">
        <v>1284</v>
      </c>
      <c r="F29">
        <v>1000000000</v>
      </c>
    </row>
    <row r="30" spans="1:6" ht="12.75">
      <c r="A30" t="s">
        <v>1285</v>
      </c>
      <c r="B30">
        <v>1225320936.979562</v>
      </c>
      <c r="C30">
        <v>1195038207.5488236</v>
      </c>
      <c r="D30">
        <v>1151008628.4427104</v>
      </c>
      <c r="E30">
        <v>1081193892.9358137</v>
      </c>
      <c r="F30">
        <v>1000000000</v>
      </c>
    </row>
    <row r="31" spans="1:6" ht="12.75">
      <c r="A31" t="s">
        <v>1285</v>
      </c>
      <c r="F31">
        <v>1000000000</v>
      </c>
    </row>
    <row r="32" spans="1:6" ht="12.75">
      <c r="A32" t="s">
        <v>1286</v>
      </c>
      <c r="B32">
        <v>1217284259.092264</v>
      </c>
      <c r="C32">
        <v>1185381282.9426615</v>
      </c>
      <c r="D32">
        <v>1139084573.3610113</v>
      </c>
      <c r="E32">
        <v>1065898831.5194559</v>
      </c>
      <c r="F32">
        <v>1000000000</v>
      </c>
    </row>
    <row r="33" spans="1:6" ht="12.75">
      <c r="A33" t="s">
        <v>1286</v>
      </c>
      <c r="F33">
        <v>1000000000</v>
      </c>
    </row>
    <row r="34" spans="1:6" ht="12.75">
      <c r="A34" t="s">
        <v>1287</v>
      </c>
      <c r="B34">
        <v>1209347314.952856</v>
      </c>
      <c r="C34">
        <v>1175654967.2411664</v>
      </c>
      <c r="D34">
        <v>1126864975.829149</v>
      </c>
      <c r="E34">
        <v>1049998107.2673016</v>
      </c>
      <c r="F34">
        <v>1000000000</v>
      </c>
    </row>
    <row r="35" spans="1:6" ht="12.75">
      <c r="A35" t="s">
        <v>1287</v>
      </c>
      <c r="F35">
        <v>1000000000</v>
      </c>
    </row>
    <row r="36" spans="1:6" ht="12.75">
      <c r="A36" t="s">
        <v>1288</v>
      </c>
      <c r="B36">
        <v>1201401202.482029</v>
      </c>
      <c r="C36">
        <v>1166013184.3118258</v>
      </c>
      <c r="D36">
        <v>1114872558.9530137</v>
      </c>
      <c r="E36">
        <v>1034565388.4766815</v>
      </c>
      <c r="F36">
        <v>1000000000</v>
      </c>
    </row>
    <row r="37" spans="1:6" ht="12.75">
      <c r="A37" t="s">
        <v>1288</v>
      </c>
      <c r="F37">
        <v>1000000000</v>
      </c>
    </row>
    <row r="38" spans="1:6" ht="12.75">
      <c r="A38" t="s">
        <v>1289</v>
      </c>
      <c r="B38">
        <v>1193305311.02905</v>
      </c>
      <c r="C38">
        <v>1156191444.4882715</v>
      </c>
      <c r="D38">
        <v>1102670127.424735</v>
      </c>
      <c r="E38">
        <v>1018907942.6280897</v>
      </c>
      <c r="F38">
        <v>1000000000</v>
      </c>
    </row>
    <row r="39" spans="1:6" ht="12.75">
      <c r="A39" t="s">
        <v>1289</v>
      </c>
      <c r="F39">
        <v>1000000000</v>
      </c>
    </row>
    <row r="40" spans="1:6" ht="12.75">
      <c r="A40" t="s">
        <v>1290</v>
      </c>
      <c r="B40">
        <v>1185301885.590978</v>
      </c>
      <c r="C40">
        <v>1146551887.1977139</v>
      </c>
      <c r="D40">
        <v>1090785455.9793184</v>
      </c>
      <c r="E40">
        <v>1003794381.6565137</v>
      </c>
      <c r="F40">
        <v>1000000000</v>
      </c>
    </row>
    <row r="41" spans="1:6" ht="12.75">
      <c r="A41" t="s">
        <v>1290</v>
      </c>
      <c r="F41">
        <v>1000000000</v>
      </c>
    </row>
    <row r="42" spans="1:6" ht="12.75">
      <c r="A42" t="s">
        <v>1291</v>
      </c>
      <c r="B42">
        <v>1176577210.186536</v>
      </c>
      <c r="C42">
        <v>1136182116.7648048</v>
      </c>
      <c r="D42">
        <v>1078171052.2682967</v>
      </c>
      <c r="E42">
        <v>987983539.080764</v>
      </c>
      <c r="F42">
        <v>1000000000</v>
      </c>
    </row>
    <row r="43" spans="1:6" ht="12.75">
      <c r="A43" t="s">
        <v>1291</v>
      </c>
      <c r="F43">
        <v>1000000000</v>
      </c>
    </row>
    <row r="44" spans="1:6" ht="12.75">
      <c r="A44" t="s">
        <v>1292</v>
      </c>
      <c r="B44">
        <v>1168595396.532069</v>
      </c>
      <c r="C44">
        <v>1126560364.4760132</v>
      </c>
      <c r="D44">
        <v>1066321776.2007872</v>
      </c>
      <c r="E44">
        <v>972986779.7901535</v>
      </c>
      <c r="F44">
        <v>1000000000</v>
      </c>
    </row>
    <row r="45" spans="1:6" ht="12.75">
      <c r="A45" t="s">
        <v>1292</v>
      </c>
      <c r="F45">
        <v>1000000000</v>
      </c>
    </row>
    <row r="46" spans="1:6" ht="12.75">
      <c r="A46" t="s">
        <v>1293</v>
      </c>
      <c r="B46">
        <v>1160450709.737139</v>
      </c>
      <c r="C46">
        <v>1116872390.5824864</v>
      </c>
      <c r="D46">
        <v>1054549896.4385537</v>
      </c>
      <c r="E46">
        <v>958300860.0228014</v>
      </c>
      <c r="F46">
        <v>1000000000</v>
      </c>
    </row>
    <row r="47" spans="1:6" ht="12.75">
      <c r="A47" t="s">
        <v>1293</v>
      </c>
      <c r="F47">
        <v>1000000000</v>
      </c>
    </row>
    <row r="48" spans="1:6" ht="12.75">
      <c r="A48" t="s">
        <v>1294</v>
      </c>
      <c r="B48">
        <v>1152386104.099803</v>
      </c>
      <c r="C48">
        <v>1107229500.7681766</v>
      </c>
      <c r="D48">
        <v>1042786306.6192609</v>
      </c>
      <c r="E48">
        <v>943597287.299107</v>
      </c>
      <c r="F48">
        <v>1000000000</v>
      </c>
    </row>
    <row r="49" spans="1:6" ht="12.75">
      <c r="A49" t="s">
        <v>1294</v>
      </c>
      <c r="F49">
        <v>1000000000</v>
      </c>
    </row>
    <row r="50" spans="1:6" ht="12.75">
      <c r="A50" t="s">
        <v>1295</v>
      </c>
      <c r="B50">
        <v>1144255270.851259</v>
      </c>
      <c r="C50">
        <v>1097612685.6518745</v>
      </c>
      <c r="D50">
        <v>1031184926.7323331</v>
      </c>
      <c r="E50">
        <v>929274465.2091511</v>
      </c>
      <c r="F50">
        <v>1000000000</v>
      </c>
    </row>
    <row r="51" spans="1:6" ht="12.75">
      <c r="A51" t="s">
        <v>1295</v>
      </c>
      <c r="F51">
        <v>1000000000</v>
      </c>
    </row>
    <row r="52" spans="1:6" ht="12.75">
      <c r="A52" t="s">
        <v>1296</v>
      </c>
      <c r="B52">
        <v>1136032085.245112</v>
      </c>
      <c r="C52">
        <v>1087876443.0571523</v>
      </c>
      <c r="D52">
        <v>1019438670.8811326</v>
      </c>
      <c r="E52">
        <v>914797925.3434682</v>
      </c>
      <c r="F52">
        <v>1000000000</v>
      </c>
    </row>
    <row r="53" spans="1:6" ht="12.75">
      <c r="A53" t="s">
        <v>1296</v>
      </c>
      <c r="F53">
        <v>1000000000</v>
      </c>
    </row>
    <row r="54" spans="1:6" ht="12.75">
      <c r="A54" t="s">
        <v>1297</v>
      </c>
      <c r="B54">
        <v>1127657160.826099</v>
      </c>
      <c r="C54">
        <v>1078025009.5172036</v>
      </c>
      <c r="D54">
        <v>1007637821.910613</v>
      </c>
      <c r="E54">
        <v>900378564.6255448</v>
      </c>
      <c r="F54">
        <v>1000000000</v>
      </c>
    </row>
    <row r="55" spans="1:6" ht="12.75">
      <c r="A55" t="s">
        <v>1297</v>
      </c>
      <c r="F55">
        <v>1000000000</v>
      </c>
    </row>
    <row r="56" spans="1:6" ht="12.75">
      <c r="A56" t="s">
        <v>1298</v>
      </c>
      <c r="B56">
        <v>1119485433.571299</v>
      </c>
      <c r="C56">
        <v>1068514802.4743311</v>
      </c>
      <c r="D56">
        <v>996372216.382562</v>
      </c>
      <c r="E56">
        <v>886783988.1831425</v>
      </c>
      <c r="F56">
        <v>1000000000</v>
      </c>
    </row>
    <row r="57" spans="1:6" ht="12.75">
      <c r="A57" t="s">
        <v>1298</v>
      </c>
      <c r="F57">
        <v>1000000000</v>
      </c>
    </row>
    <row r="58" spans="1:6" ht="12.75">
      <c r="A58" t="s">
        <v>1299</v>
      </c>
      <c r="B58">
        <v>1110981039.450831</v>
      </c>
      <c r="C58">
        <v>1058599104.0776494</v>
      </c>
      <c r="D58">
        <v>984615528.5966883</v>
      </c>
      <c r="E58">
        <v>872608691.6165441</v>
      </c>
      <c r="F58">
        <v>1000000000</v>
      </c>
    </row>
    <row r="59" spans="1:6" ht="12.75">
      <c r="A59" t="s">
        <v>1299</v>
      </c>
      <c r="F59">
        <v>1000000000</v>
      </c>
    </row>
    <row r="60" spans="1:6" ht="12.75">
      <c r="A60" t="s">
        <v>1300</v>
      </c>
      <c r="B60">
        <v>1102927355.080946</v>
      </c>
      <c r="C60">
        <v>1049200149.2296045</v>
      </c>
      <c r="D60">
        <v>973471563.6455256</v>
      </c>
      <c r="E60">
        <v>859195921.4891477</v>
      </c>
      <c r="F60">
        <v>1000000000</v>
      </c>
    </row>
    <row r="61" spans="1:6" ht="12.75">
      <c r="A61" t="s">
        <v>1300</v>
      </c>
      <c r="F61">
        <v>1000000000</v>
      </c>
    </row>
    <row r="62" spans="1:6" ht="12.75">
      <c r="A62" t="s">
        <v>1301</v>
      </c>
      <c r="B62">
        <v>1093555437.988119</v>
      </c>
      <c r="C62">
        <v>1038520368.9797523</v>
      </c>
      <c r="D62">
        <v>961112084.5873865</v>
      </c>
      <c r="E62">
        <v>844694360.2476122</v>
      </c>
      <c r="F62">
        <v>1000000000</v>
      </c>
    </row>
    <row r="63" spans="1:6" ht="12.75">
      <c r="A63" t="s">
        <v>1301</v>
      </c>
      <c r="F63">
        <v>1000000000</v>
      </c>
    </row>
    <row r="64" spans="1:6" ht="12.75">
      <c r="A64" t="s">
        <v>1302</v>
      </c>
      <c r="B64">
        <v>1085204904.445386</v>
      </c>
      <c r="C64">
        <v>1028898472.8327748</v>
      </c>
      <c r="D64">
        <v>949863739.0632191</v>
      </c>
      <c r="E64">
        <v>831386463.1769525</v>
      </c>
      <c r="F64">
        <v>1000000000</v>
      </c>
    </row>
    <row r="65" spans="1:6" ht="12.75">
      <c r="A65" t="s">
        <v>1302</v>
      </c>
      <c r="F65">
        <v>1000000000</v>
      </c>
    </row>
    <row r="66" spans="1:6" ht="12.75">
      <c r="A66" t="s">
        <v>1303</v>
      </c>
      <c r="B66">
        <v>1076832425.540055</v>
      </c>
      <c r="C66">
        <v>1019228780.0338141</v>
      </c>
      <c r="D66">
        <v>938543826.764669</v>
      </c>
      <c r="E66">
        <v>817999083.6417221</v>
      </c>
      <c r="F66">
        <v>1000000000</v>
      </c>
    </row>
    <row r="67" spans="1:6" ht="12.75">
      <c r="A67" t="s">
        <v>1303</v>
      </c>
      <c r="F67">
        <v>1000000000</v>
      </c>
    </row>
    <row r="68" spans="1:6" ht="12.75">
      <c r="A68" t="s">
        <v>1304</v>
      </c>
      <c r="B68">
        <v>1068239278.950465</v>
      </c>
      <c r="C68">
        <v>1009380419.3384967</v>
      </c>
      <c r="D68">
        <v>927111242.9440084</v>
      </c>
      <c r="E68">
        <v>804612410.5817854</v>
      </c>
      <c r="F68">
        <v>1000000000</v>
      </c>
    </row>
    <row r="69" spans="1:6" ht="12.75">
      <c r="A69" t="s">
        <v>1304</v>
      </c>
      <c r="F69">
        <v>1000000000</v>
      </c>
    </row>
    <row r="70" spans="1:6" ht="12.75">
      <c r="A70" t="s">
        <v>1305</v>
      </c>
      <c r="B70">
        <v>1059503166.296322</v>
      </c>
      <c r="C70">
        <v>999482402.7677616</v>
      </c>
      <c r="D70">
        <v>915760467.4316918</v>
      </c>
      <c r="E70">
        <v>791503526.5119745</v>
      </c>
      <c r="F70">
        <v>1000000000</v>
      </c>
    </row>
    <row r="71" spans="1:6" ht="12.75">
      <c r="A71" t="s">
        <v>1305</v>
      </c>
      <c r="F71">
        <v>1000000000</v>
      </c>
    </row>
    <row r="72" spans="1:6" ht="12.75">
      <c r="A72" t="s">
        <v>1306</v>
      </c>
      <c r="B72">
        <v>1051319009.918352</v>
      </c>
      <c r="C72">
        <v>990079776.6092739</v>
      </c>
      <c r="D72">
        <v>904838397.4123603</v>
      </c>
      <c r="E72">
        <v>778750976.3294647</v>
      </c>
      <c r="F72">
        <v>1000000000</v>
      </c>
    </row>
    <row r="73" spans="1:6" ht="12.75">
      <c r="A73" t="s">
        <v>1306</v>
      </c>
      <c r="F73">
        <v>1000000000</v>
      </c>
    </row>
    <row r="74" spans="1:6" ht="12.75">
      <c r="A74" t="s">
        <v>1307</v>
      </c>
      <c r="B74">
        <v>1043187005.276245</v>
      </c>
      <c r="C74">
        <v>980808907.1423928</v>
      </c>
      <c r="D74">
        <v>894159511.5776799</v>
      </c>
      <c r="E74">
        <v>766405594.7391883</v>
      </c>
      <c r="F74">
        <v>1000000000</v>
      </c>
    </row>
    <row r="75" spans="1:6" ht="12.75">
      <c r="A75" t="s">
        <v>1307</v>
      </c>
      <c r="F75">
        <v>1000000000</v>
      </c>
    </row>
    <row r="76" spans="1:6" ht="12.75">
      <c r="A76" t="s">
        <v>1308</v>
      </c>
      <c r="B76">
        <v>1034209700.119557</v>
      </c>
      <c r="C76">
        <v>970719197.4654921</v>
      </c>
      <c r="D76">
        <v>882710537.1821985</v>
      </c>
      <c r="E76">
        <v>753387822.6377995</v>
      </c>
      <c r="F76">
        <v>1000000000</v>
      </c>
    </row>
    <row r="77" spans="1:6" ht="12.75">
      <c r="A77" t="s">
        <v>1308</v>
      </c>
      <c r="F77">
        <v>1000000000</v>
      </c>
    </row>
    <row r="78" spans="1:6" ht="12.75">
      <c r="A78" t="s">
        <v>1309</v>
      </c>
      <c r="B78">
        <v>1025242720.053665</v>
      </c>
      <c r="C78">
        <v>960670566.9092389</v>
      </c>
      <c r="D78">
        <v>871351273.4013649</v>
      </c>
      <c r="E78">
        <v>740542819.1934829</v>
      </c>
      <c r="F78">
        <v>1000000000</v>
      </c>
    </row>
    <row r="79" spans="1:6" ht="12.75">
      <c r="A79" t="s">
        <v>1309</v>
      </c>
      <c r="F79">
        <v>1000000000</v>
      </c>
    </row>
    <row r="80" spans="1:6" ht="12.75">
      <c r="A80" t="s">
        <v>1310</v>
      </c>
      <c r="B80">
        <v>1017107801.019919</v>
      </c>
      <c r="C80">
        <v>951587873.6898628</v>
      </c>
      <c r="D80">
        <v>861130160.7372246</v>
      </c>
      <c r="E80">
        <v>729055711.4306089</v>
      </c>
      <c r="F80">
        <v>1000000000</v>
      </c>
    </row>
    <row r="81" spans="1:6" ht="12.75">
      <c r="A81" t="s">
        <v>1310</v>
      </c>
      <c r="F81">
        <v>1000000000</v>
      </c>
    </row>
    <row r="82" spans="1:6" ht="12.75">
      <c r="A82" t="s">
        <v>1311</v>
      </c>
      <c r="B82">
        <v>1008197691.384142</v>
      </c>
      <c r="C82">
        <v>941651909.6751167</v>
      </c>
      <c r="D82">
        <v>849971542.9507402</v>
      </c>
      <c r="E82">
        <v>716560594.3661426</v>
      </c>
      <c r="F82">
        <v>1000000000</v>
      </c>
    </row>
    <row r="83" spans="1:6" ht="12.75">
      <c r="A83" t="s">
        <v>1311</v>
      </c>
      <c r="F83">
        <v>1000000000</v>
      </c>
    </row>
    <row r="84" spans="1:6" ht="12.75">
      <c r="A84" t="s">
        <v>1312</v>
      </c>
      <c r="B84">
        <v>999810587.477369</v>
      </c>
      <c r="C84">
        <v>932285618.0862237</v>
      </c>
      <c r="D84">
        <v>839445965.589605</v>
      </c>
      <c r="E84">
        <v>704786157.0093356</v>
      </c>
      <c r="F84">
        <v>1000000000</v>
      </c>
    </row>
    <row r="85" spans="1:6" ht="12.75">
      <c r="A85" t="s">
        <v>1312</v>
      </c>
      <c r="F85">
        <v>1000000000</v>
      </c>
    </row>
    <row r="86" spans="1:6" ht="12.75">
      <c r="A86" t="s">
        <v>1313</v>
      </c>
      <c r="B86">
        <v>991641459.583237</v>
      </c>
      <c r="C86">
        <v>923099909.0871136</v>
      </c>
      <c r="D86">
        <v>829061146.5357084</v>
      </c>
      <c r="E86">
        <v>693118995.7347597</v>
      </c>
      <c r="F86">
        <v>1000000000</v>
      </c>
    </row>
    <row r="87" spans="1:6" ht="12.75">
      <c r="A87" t="s">
        <v>1313</v>
      </c>
      <c r="F87">
        <v>1000000000</v>
      </c>
    </row>
    <row r="88" spans="1:6" ht="12.75">
      <c r="A88" t="s">
        <v>1314</v>
      </c>
      <c r="B88">
        <v>982879563.784287</v>
      </c>
      <c r="C88">
        <v>913441834.5233067</v>
      </c>
      <c r="D88">
        <v>818367774.8171926</v>
      </c>
      <c r="E88">
        <v>681374445.8119733</v>
      </c>
      <c r="F88">
        <v>1000000000</v>
      </c>
    </row>
    <row r="89" spans="1:6" ht="12.75">
      <c r="A89" t="s">
        <v>1314</v>
      </c>
      <c r="F89">
        <v>1000000000</v>
      </c>
    </row>
    <row r="90" spans="1:6" ht="12.75">
      <c r="A90" t="s">
        <v>1315</v>
      </c>
      <c r="B90">
        <v>974613718.359521</v>
      </c>
      <c r="C90">
        <v>904223712.3707834</v>
      </c>
      <c r="D90">
        <v>808048831.2526929</v>
      </c>
      <c r="E90">
        <v>669933273.1665407</v>
      </c>
      <c r="F90">
        <v>1000000000</v>
      </c>
    </row>
    <row r="91" spans="1:6" ht="12.75">
      <c r="A91" t="s">
        <v>1315</v>
      </c>
      <c r="F91">
        <v>1000000000</v>
      </c>
    </row>
    <row r="92" spans="1:6" ht="12.75">
      <c r="A92" t="s">
        <v>1316</v>
      </c>
      <c r="B92">
        <v>965844234.60954</v>
      </c>
      <c r="C92">
        <v>894567760.4921976</v>
      </c>
      <c r="D92">
        <v>797386814.6643498</v>
      </c>
      <c r="E92">
        <v>658293567.3571877</v>
      </c>
      <c r="F92">
        <v>1000000000</v>
      </c>
    </row>
    <row r="93" spans="1:6" ht="12.75">
      <c r="A93" t="s">
        <v>1316</v>
      </c>
      <c r="F93">
        <v>1000000000</v>
      </c>
    </row>
    <row r="94" spans="1:6" ht="12.75">
      <c r="A94" t="s">
        <v>1317</v>
      </c>
      <c r="B94">
        <v>957455915.365668</v>
      </c>
      <c r="C94">
        <v>885342877.5227661</v>
      </c>
      <c r="D94">
        <v>787221728.2556268</v>
      </c>
      <c r="E94">
        <v>647237568.040937</v>
      </c>
      <c r="F94">
        <v>1000000000</v>
      </c>
    </row>
    <row r="95" spans="1:6" ht="12.75">
      <c r="A95" t="s">
        <v>1317</v>
      </c>
      <c r="F95">
        <v>1000000000</v>
      </c>
    </row>
    <row r="96" spans="1:6" ht="12.75">
      <c r="A96" t="s">
        <v>1318</v>
      </c>
      <c r="B96">
        <v>949288758.783513</v>
      </c>
      <c r="C96">
        <v>876302051.2545573</v>
      </c>
      <c r="D96">
        <v>777201260.0180367</v>
      </c>
      <c r="E96">
        <v>636292435.6989799</v>
      </c>
      <c r="F96">
        <v>1000000000</v>
      </c>
    </row>
    <row r="97" spans="1:6" ht="12.75">
      <c r="A97" t="s">
        <v>1318</v>
      </c>
      <c r="F97">
        <v>1000000000</v>
      </c>
    </row>
    <row r="98" spans="1:6" ht="12.75">
      <c r="A98" t="s">
        <v>1319</v>
      </c>
      <c r="B98">
        <v>941133111.425069</v>
      </c>
      <c r="C98">
        <v>867347445.6378274</v>
      </c>
      <c r="D98">
        <v>767365975.2954865</v>
      </c>
      <c r="E98">
        <v>625665036.8836184</v>
      </c>
      <c r="F98">
        <v>1000000000</v>
      </c>
    </row>
    <row r="99" spans="1:6" ht="12.75">
      <c r="A99" t="s">
        <v>1319</v>
      </c>
      <c r="F99">
        <v>1000000000</v>
      </c>
    </row>
    <row r="100" spans="1:6" ht="12.75">
      <c r="A100" t="s">
        <v>1320</v>
      </c>
      <c r="B100">
        <v>932975877.700911</v>
      </c>
      <c r="C100">
        <v>858371411.351692</v>
      </c>
      <c r="D100">
        <v>757493259.4634639</v>
      </c>
      <c r="E100">
        <v>614999467.8370485</v>
      </c>
      <c r="F100">
        <v>1000000000</v>
      </c>
    </row>
    <row r="101" spans="1:6" ht="12.75">
      <c r="A101" t="s">
        <v>1320</v>
      </c>
      <c r="F101">
        <v>1000000000</v>
      </c>
    </row>
    <row r="102" spans="1:6" ht="12.75">
      <c r="A102" t="s">
        <v>1321</v>
      </c>
      <c r="B102">
        <v>924688363.231493</v>
      </c>
      <c r="C102">
        <v>849303670.3509487</v>
      </c>
      <c r="D102">
        <v>747585073.8129377</v>
      </c>
      <c r="E102">
        <v>604384347.917091</v>
      </c>
      <c r="F102">
        <v>1000000000</v>
      </c>
    </row>
    <row r="103" spans="1:6" ht="12.75">
      <c r="A103" t="s">
        <v>1321</v>
      </c>
      <c r="F103">
        <v>1000000000</v>
      </c>
    </row>
    <row r="104" spans="1:6" ht="12.75">
      <c r="A104" t="s">
        <v>1322</v>
      </c>
      <c r="B104">
        <v>916515954.788139</v>
      </c>
      <c r="C104">
        <v>840507825.5217874</v>
      </c>
      <c r="D104">
        <v>738142987.4857577</v>
      </c>
      <c r="E104">
        <v>594467472.5910703</v>
      </c>
      <c r="F104">
        <v>1000000000</v>
      </c>
    </row>
    <row r="105" spans="1:6" ht="12.75">
      <c r="A105" t="s">
        <v>1322</v>
      </c>
      <c r="F105">
        <v>1000000000</v>
      </c>
    </row>
    <row r="106" spans="1:6" ht="12.75">
      <c r="A106" t="s">
        <v>1323</v>
      </c>
      <c r="B106">
        <v>908335277.176208</v>
      </c>
      <c r="C106">
        <v>831592745.430682</v>
      </c>
      <c r="D106">
        <v>728456330.567479</v>
      </c>
      <c r="E106">
        <v>584181419.3490803</v>
      </c>
      <c r="F106">
        <v>1000000000</v>
      </c>
    </row>
    <row r="107" spans="1:6" ht="12.75">
      <c r="A107" t="s">
        <v>1323</v>
      </c>
      <c r="F107">
        <v>1000000000</v>
      </c>
    </row>
    <row r="108" spans="1:6" ht="12.75">
      <c r="A108" t="s">
        <v>1324</v>
      </c>
      <c r="B108">
        <v>900051760.756963</v>
      </c>
      <c r="C108">
        <v>822656544.388776</v>
      </c>
      <c r="D108">
        <v>718854762.0675529</v>
      </c>
      <c r="E108">
        <v>574118385.9777905</v>
      </c>
      <c r="F108">
        <v>1000000000</v>
      </c>
    </row>
    <row r="109" spans="1:6" ht="12.75">
      <c r="A109" t="s">
        <v>1324</v>
      </c>
      <c r="F109">
        <v>1000000000</v>
      </c>
    </row>
    <row r="110" spans="1:6" ht="12.75">
      <c r="A110" t="s">
        <v>1325</v>
      </c>
      <c r="B110">
        <v>891762114.914091</v>
      </c>
      <c r="C110">
        <v>813697287.5040573</v>
      </c>
      <c r="D110">
        <v>709217687.7211883</v>
      </c>
      <c r="E110">
        <v>564022564.6655599</v>
      </c>
      <c r="F110">
        <v>1000000000</v>
      </c>
    </row>
    <row r="111" spans="1:6" ht="12.75">
      <c r="A111" t="s">
        <v>1325</v>
      </c>
      <c r="F111">
        <v>1000000000</v>
      </c>
    </row>
    <row r="112" spans="1:6" ht="12.75">
      <c r="A112" t="s">
        <v>1326</v>
      </c>
      <c r="B112">
        <v>883327197.028892</v>
      </c>
      <c r="C112">
        <v>804677786.8806404</v>
      </c>
      <c r="D112">
        <v>699630074.8145059</v>
      </c>
      <c r="E112">
        <v>554117000.0419713</v>
      </c>
      <c r="F112">
        <v>1000000000</v>
      </c>
    </row>
    <row r="113" spans="1:6" ht="12.75">
      <c r="A113" t="s">
        <v>1326</v>
      </c>
      <c r="F113">
        <v>1000000000</v>
      </c>
    </row>
    <row r="114" spans="1:6" ht="12.75">
      <c r="A114" t="s">
        <v>1327</v>
      </c>
      <c r="B114">
        <v>875099361.856639</v>
      </c>
      <c r="C114">
        <v>795830458.5386003</v>
      </c>
      <c r="D114">
        <v>690177992.44194</v>
      </c>
      <c r="E114">
        <v>544315536.5605545</v>
      </c>
      <c r="F114">
        <v>1000000000</v>
      </c>
    </row>
    <row r="115" spans="1:6" ht="12.75">
      <c r="A115" t="s">
        <v>1327</v>
      </c>
      <c r="F115">
        <v>1000000000</v>
      </c>
    </row>
    <row r="116" spans="1:6" ht="12.75">
      <c r="A116" t="s">
        <v>1328</v>
      </c>
      <c r="B116">
        <v>866909821.379173</v>
      </c>
      <c r="C116">
        <v>787045593.6426262</v>
      </c>
      <c r="D116">
        <v>680823495.3034114</v>
      </c>
      <c r="E116">
        <v>534663796.9496271</v>
      </c>
      <c r="F116">
        <v>1000000000</v>
      </c>
    </row>
    <row r="117" spans="1:6" ht="12.75">
      <c r="A117" t="s">
        <v>1328</v>
      </c>
      <c r="F117">
        <v>1000000000</v>
      </c>
    </row>
    <row r="118" spans="1:6" ht="12.75">
      <c r="A118" t="s">
        <v>1329</v>
      </c>
      <c r="B118">
        <v>858094390.004212</v>
      </c>
      <c r="C118">
        <v>777763560.1592379</v>
      </c>
      <c r="D118">
        <v>671138266.8714328</v>
      </c>
      <c r="E118">
        <v>524897287.96420145</v>
      </c>
      <c r="F118">
        <v>1000000000</v>
      </c>
    </row>
    <row r="119" spans="1:6" ht="12.75">
      <c r="A119" t="s">
        <v>1329</v>
      </c>
      <c r="F119">
        <v>1000000000</v>
      </c>
    </row>
    <row r="120" spans="1:6" ht="12.75">
      <c r="A120" t="s">
        <v>1330</v>
      </c>
      <c r="B120">
        <v>849783957.856952</v>
      </c>
      <c r="C120">
        <v>768924743.2857444</v>
      </c>
      <c r="D120">
        <v>661823737.0819609</v>
      </c>
      <c r="E120">
        <v>515420022.96193975</v>
      </c>
      <c r="F120">
        <v>1000000000</v>
      </c>
    </row>
    <row r="121" spans="1:6" ht="12.75">
      <c r="A121" t="s">
        <v>1330</v>
      </c>
      <c r="F121">
        <v>1000000000</v>
      </c>
    </row>
    <row r="122" spans="1:6" ht="12.75">
      <c r="A122" t="s">
        <v>1331</v>
      </c>
      <c r="B122">
        <v>841593626.408333</v>
      </c>
      <c r="C122">
        <v>760263789.8758938</v>
      </c>
      <c r="D122">
        <v>652758561.681825</v>
      </c>
      <c r="E122">
        <v>506276310.6405372</v>
      </c>
      <c r="F122">
        <v>1000000000</v>
      </c>
    </row>
    <row r="123" spans="1:6" ht="12.75">
      <c r="A123" t="s">
        <v>1331</v>
      </c>
      <c r="F123">
        <v>1000000000</v>
      </c>
    </row>
    <row r="124" spans="1:6" ht="12.75">
      <c r="A124" t="s">
        <v>1332</v>
      </c>
      <c r="B124">
        <v>833401932.772414</v>
      </c>
      <c r="C124">
        <v>751586811.6800154</v>
      </c>
      <c r="D124">
        <v>643667400.5792148</v>
      </c>
      <c r="E124">
        <v>497110760.07270724</v>
      </c>
      <c r="F124">
        <v>1000000000</v>
      </c>
    </row>
    <row r="125" spans="1:6" ht="12.75">
      <c r="A125" t="s">
        <v>1332</v>
      </c>
      <c r="F125">
        <v>1000000000</v>
      </c>
    </row>
    <row r="126" spans="1:6" ht="12.75">
      <c r="A126" t="s">
        <v>1333</v>
      </c>
      <c r="B126">
        <v>825211953.048281</v>
      </c>
      <c r="C126">
        <v>742938623.0880404</v>
      </c>
      <c r="D126">
        <v>634642851.9256734</v>
      </c>
      <c r="E126">
        <v>488064996.75135785</v>
      </c>
      <c r="F126">
        <v>1000000000</v>
      </c>
    </row>
    <row r="127" spans="1:6" ht="12.75">
      <c r="A127" t="s">
        <v>1333</v>
      </c>
      <c r="F127">
        <v>1000000000</v>
      </c>
    </row>
    <row r="128" spans="1:6" ht="12.75">
      <c r="A128" t="s">
        <v>1334</v>
      </c>
      <c r="B128">
        <v>817017310.304868</v>
      </c>
      <c r="C128">
        <v>734434057.0146538</v>
      </c>
      <c r="D128">
        <v>625936648.4551682</v>
      </c>
      <c r="E128">
        <v>479527656.9520427</v>
      </c>
      <c r="F128">
        <v>1000000000</v>
      </c>
    </row>
    <row r="129" spans="1:6" ht="12.75">
      <c r="A129" t="s">
        <v>1334</v>
      </c>
      <c r="F129">
        <v>1000000000</v>
      </c>
    </row>
    <row r="130" spans="1:6" ht="12.75">
      <c r="A130" t="s">
        <v>1335</v>
      </c>
      <c r="B130">
        <v>808824237.849138</v>
      </c>
      <c r="C130">
        <v>725835968.6824596</v>
      </c>
      <c r="D130">
        <v>617035500.0903254</v>
      </c>
      <c r="E130">
        <v>470706343.25471723</v>
      </c>
      <c r="F130">
        <v>1000000000</v>
      </c>
    </row>
    <row r="131" spans="1:6" ht="12.75">
      <c r="A131" t="s">
        <v>1335</v>
      </c>
      <c r="F131">
        <v>1000000000</v>
      </c>
    </row>
    <row r="132" spans="1:6" ht="12.75">
      <c r="A132" t="s">
        <v>1336</v>
      </c>
      <c r="B132">
        <v>800510765.035142</v>
      </c>
      <c r="C132">
        <v>717196341.5535588</v>
      </c>
      <c r="D132">
        <v>608190312.4432995</v>
      </c>
      <c r="E132">
        <v>462056922.7475121</v>
      </c>
      <c r="F132">
        <v>1000000000</v>
      </c>
    </row>
    <row r="133" spans="1:6" ht="12.75">
      <c r="A133" t="s">
        <v>1336</v>
      </c>
      <c r="F133">
        <v>1000000000</v>
      </c>
    </row>
    <row r="134" spans="1:6" ht="12.75">
      <c r="A134" t="s">
        <v>1337</v>
      </c>
      <c r="B134">
        <v>792313089.227209</v>
      </c>
      <c r="C134">
        <v>708647890.5448152</v>
      </c>
      <c r="D134">
        <v>599412815.8639104</v>
      </c>
      <c r="E134">
        <v>453459627.59251434</v>
      </c>
      <c r="F134">
        <v>1000000000</v>
      </c>
    </row>
    <row r="135" spans="1:6" ht="12.75">
      <c r="A135" t="s">
        <v>1337</v>
      </c>
      <c r="F135">
        <v>1000000000</v>
      </c>
    </row>
    <row r="136" spans="1:6" ht="12.75">
      <c r="A136" t="s">
        <v>1338</v>
      </c>
      <c r="B136">
        <v>784154167.421372</v>
      </c>
      <c r="C136">
        <v>700199317.7775629</v>
      </c>
      <c r="D136">
        <v>590808828.1600845</v>
      </c>
      <c r="E136">
        <v>445118518.0305064</v>
      </c>
      <c r="F136">
        <v>1000000000</v>
      </c>
    </row>
    <row r="137" spans="1:6" ht="12.75">
      <c r="A137" t="s">
        <v>1338</v>
      </c>
      <c r="F137">
        <v>1000000000</v>
      </c>
    </row>
    <row r="138" spans="1:6" ht="12.75">
      <c r="A138" t="s">
        <v>1339</v>
      </c>
      <c r="B138">
        <v>775897331.773673</v>
      </c>
      <c r="C138">
        <v>691651408.7452933</v>
      </c>
      <c r="D138">
        <v>582112133.2190628</v>
      </c>
      <c r="E138">
        <v>436708814.10932356</v>
      </c>
      <c r="F138">
        <v>1000000000</v>
      </c>
    </row>
    <row r="139" spans="1:6" ht="12.75">
      <c r="A139" t="s">
        <v>1339</v>
      </c>
      <c r="F139">
        <v>1000000000</v>
      </c>
    </row>
    <row r="140" spans="1:6" ht="12.75">
      <c r="A140" t="s">
        <v>1340</v>
      </c>
      <c r="B140">
        <v>767611688.554632</v>
      </c>
      <c r="C140">
        <v>683104845.1172242</v>
      </c>
      <c r="D140">
        <v>573456981.406278</v>
      </c>
      <c r="E140">
        <v>428393398.4313633</v>
      </c>
      <c r="F140">
        <v>1000000000</v>
      </c>
    </row>
    <row r="141" spans="1:6" ht="12.75">
      <c r="A141" t="s">
        <v>1340</v>
      </c>
      <c r="F141">
        <v>1000000000</v>
      </c>
    </row>
    <row r="142" spans="1:6" ht="12.75">
      <c r="A142" t="s">
        <v>1341</v>
      </c>
      <c r="B142">
        <v>759472240.802838</v>
      </c>
      <c r="C142">
        <v>674752110.5168414</v>
      </c>
      <c r="D142">
        <v>565050804.4433908</v>
      </c>
      <c r="E142">
        <v>420383349.68542236</v>
      </c>
      <c r="F142">
        <v>500000000</v>
      </c>
    </row>
    <row r="143" spans="1:6" ht="12.75">
      <c r="A143" t="s">
        <v>1341</v>
      </c>
      <c r="F143">
        <v>500000000</v>
      </c>
    </row>
    <row r="144" spans="1:6" ht="12.75">
      <c r="A144" t="s">
        <v>1342</v>
      </c>
      <c r="B144">
        <v>751332492.731699</v>
      </c>
      <c r="C144">
        <v>666388198.1483544</v>
      </c>
      <c r="D144">
        <v>556627470.6835049</v>
      </c>
      <c r="E144">
        <v>412362595.2591575</v>
      </c>
      <c r="F144">
        <v>500000000</v>
      </c>
    </row>
    <row r="145" spans="1:6" ht="12.75">
      <c r="A145" t="s">
        <v>1342</v>
      </c>
      <c r="F145">
        <v>500000000</v>
      </c>
    </row>
    <row r="146" spans="1:6" ht="12.75">
      <c r="A146" t="s">
        <v>1343</v>
      </c>
      <c r="B146">
        <v>743233835.094471</v>
      </c>
      <c r="C146">
        <v>658123136.2408531</v>
      </c>
      <c r="D146">
        <v>548370728.7827629</v>
      </c>
      <c r="E146">
        <v>404580527.7921488</v>
      </c>
      <c r="F146">
        <v>500000000</v>
      </c>
    </row>
    <row r="147" spans="1:6" ht="12.75">
      <c r="A147" t="s">
        <v>1343</v>
      </c>
      <c r="F147">
        <v>500000000</v>
      </c>
    </row>
    <row r="148" spans="1:6" ht="12.75">
      <c r="A148" t="s">
        <v>1344</v>
      </c>
      <c r="B148">
        <v>734765775.976649</v>
      </c>
      <c r="C148">
        <v>649521280.8775256</v>
      </c>
      <c r="D148">
        <v>539826976.8508115</v>
      </c>
      <c r="E148">
        <v>396590142.4382001</v>
      </c>
      <c r="F148">
        <v>500000000</v>
      </c>
    </row>
    <row r="149" spans="1:6" ht="12.75">
      <c r="A149" t="s">
        <v>1344</v>
      </c>
      <c r="F149">
        <v>500000000</v>
      </c>
    </row>
    <row r="150" spans="1:6" ht="12.75">
      <c r="A150" t="s">
        <v>1345</v>
      </c>
      <c r="B150">
        <v>726576053.516416</v>
      </c>
      <c r="C150">
        <v>641192338.9551897</v>
      </c>
      <c r="D150">
        <v>531549380.792346</v>
      </c>
      <c r="E150">
        <v>388854892.54749227</v>
      </c>
      <c r="F150">
        <v>500000000</v>
      </c>
    </row>
    <row r="151" spans="1:6" ht="12.75">
      <c r="A151" t="s">
        <v>1345</v>
      </c>
      <c r="F151">
        <v>500000000</v>
      </c>
    </row>
    <row r="152" spans="1:6" ht="12.75">
      <c r="A152" t="s">
        <v>1346</v>
      </c>
      <c r="B152">
        <v>718491864.885746</v>
      </c>
      <c r="C152">
        <v>633052081.8116267</v>
      </c>
      <c r="D152">
        <v>523552424.27983993</v>
      </c>
      <c r="E152">
        <v>381486938.7351792</v>
      </c>
      <c r="F152">
        <v>500000000</v>
      </c>
    </row>
    <row r="153" spans="1:6" ht="12.75">
      <c r="A153" t="s">
        <v>1346</v>
      </c>
      <c r="F153">
        <v>500000000</v>
      </c>
    </row>
    <row r="154" spans="1:6" ht="12.75">
      <c r="A154" t="s">
        <v>1347</v>
      </c>
      <c r="B154">
        <v>710412428.65508</v>
      </c>
      <c r="C154">
        <v>624871785.9792835</v>
      </c>
      <c r="D154">
        <v>515472786.5661239</v>
      </c>
      <c r="E154">
        <v>374008834.1088531</v>
      </c>
      <c r="F154">
        <v>500000000</v>
      </c>
    </row>
    <row r="155" spans="1:6" ht="12.75">
      <c r="A155" t="s">
        <v>1347</v>
      </c>
      <c r="F155">
        <v>500000000</v>
      </c>
    </row>
    <row r="156" spans="1:6" ht="12.75">
      <c r="A156" t="s">
        <v>1348</v>
      </c>
      <c r="B156">
        <v>702342599.745673</v>
      </c>
      <c r="C156">
        <v>616759625.9302372</v>
      </c>
      <c r="D156">
        <v>507528611.3558414</v>
      </c>
      <c r="E156">
        <v>366735314.07234263</v>
      </c>
      <c r="F156">
        <v>500000000</v>
      </c>
    </row>
    <row r="157" spans="1:6" ht="12.75">
      <c r="A157" t="s">
        <v>1348</v>
      </c>
      <c r="F157">
        <v>500000000</v>
      </c>
    </row>
    <row r="158" spans="1:6" ht="12.75">
      <c r="A158" t="s">
        <v>1349</v>
      </c>
      <c r="B158">
        <v>694286896.807404</v>
      </c>
      <c r="C158">
        <v>608651467.5982682</v>
      </c>
      <c r="D158">
        <v>499582664.7692449</v>
      </c>
      <c r="E158">
        <v>359464644.3320648</v>
      </c>
      <c r="F158">
        <v>500000000</v>
      </c>
    </row>
    <row r="159" spans="1:6" ht="12.75">
      <c r="A159" t="s">
        <v>1349</v>
      </c>
      <c r="F159">
        <v>500000000</v>
      </c>
    </row>
    <row r="160" spans="1:6" ht="12.75">
      <c r="A160" t="s">
        <v>1350</v>
      </c>
      <c r="B160">
        <v>685744865.426946</v>
      </c>
      <c r="C160">
        <v>600176282.8663704</v>
      </c>
      <c r="D160">
        <v>491413726.58815914</v>
      </c>
      <c r="E160">
        <v>352137427.9811501</v>
      </c>
      <c r="F160">
        <v>500000000</v>
      </c>
    </row>
    <row r="161" spans="1:6" ht="12.75">
      <c r="A161" t="s">
        <v>1350</v>
      </c>
      <c r="F161">
        <v>500000000</v>
      </c>
    </row>
    <row r="162" spans="1:6" ht="12.75">
      <c r="A162" t="s">
        <v>1351</v>
      </c>
      <c r="B162">
        <v>677616550.09505</v>
      </c>
      <c r="C162">
        <v>592056357.1466532</v>
      </c>
      <c r="D162">
        <v>483532417.1444967</v>
      </c>
      <c r="E162">
        <v>345022263.0944543</v>
      </c>
      <c r="F162">
        <v>500000000</v>
      </c>
    </row>
    <row r="163" spans="1:6" ht="12.75">
      <c r="A163" t="s">
        <v>1351</v>
      </c>
      <c r="F163">
        <v>500000000</v>
      </c>
    </row>
    <row r="164" spans="1:6" ht="12.75">
      <c r="A164" t="s">
        <v>1352</v>
      </c>
      <c r="B164">
        <v>669154521.476828</v>
      </c>
      <c r="C164">
        <v>583671166.9291213</v>
      </c>
      <c r="D164">
        <v>475471926.3248688</v>
      </c>
      <c r="E164">
        <v>337833741.6302745</v>
      </c>
      <c r="F164">
        <v>0</v>
      </c>
    </row>
    <row r="165" spans="1:6" ht="12.75">
      <c r="A165" t="s">
        <v>1352</v>
      </c>
      <c r="F165">
        <v>0</v>
      </c>
    </row>
    <row r="166" spans="1:5" ht="12.75">
      <c r="A166" t="s">
        <v>1353</v>
      </c>
      <c r="B166">
        <v>661174168.756068</v>
      </c>
      <c r="C166">
        <v>575763674.4954426</v>
      </c>
      <c r="D166">
        <v>467875892.282286</v>
      </c>
      <c r="E166">
        <v>331073862.3442899</v>
      </c>
    </row>
    <row r="167" spans="1:5" ht="12.75">
      <c r="A167" t="s">
        <v>1354</v>
      </c>
      <c r="B167">
        <v>652849833.746535</v>
      </c>
      <c r="C167">
        <v>567550434.309235</v>
      </c>
      <c r="D167">
        <v>460028735.1905974</v>
      </c>
      <c r="E167">
        <v>324142372.73080367</v>
      </c>
    </row>
    <row r="168" spans="1:5" ht="12.75">
      <c r="A168" t="s">
        <v>1355</v>
      </c>
      <c r="B168">
        <v>644963818.277421</v>
      </c>
      <c r="C168">
        <v>559774453.6835809</v>
      </c>
      <c r="D168">
        <v>452609163.05708206</v>
      </c>
      <c r="E168">
        <v>317607150.9404557</v>
      </c>
    </row>
    <row r="169" spans="1:5" ht="12.75">
      <c r="A169" t="s">
        <v>1356</v>
      </c>
      <c r="B169">
        <v>637198244.405936</v>
      </c>
      <c r="C169">
        <v>552096599.8474092</v>
      </c>
      <c r="D169">
        <v>445265895.85333186</v>
      </c>
      <c r="E169">
        <v>311130783.1880098</v>
      </c>
    </row>
    <row r="170" spans="1:5" ht="12.75">
      <c r="A170" t="s">
        <v>1357</v>
      </c>
      <c r="B170">
        <v>629552877.929834</v>
      </c>
      <c r="C170">
        <v>544547156.4692074</v>
      </c>
      <c r="D170">
        <v>438060351.7497237</v>
      </c>
      <c r="E170">
        <v>304799406.3015487</v>
      </c>
    </row>
    <row r="171" spans="1:5" ht="12.75">
      <c r="A171" t="s">
        <v>1358</v>
      </c>
      <c r="B171">
        <v>622015729.71822</v>
      </c>
      <c r="C171">
        <v>537203423.1304616</v>
      </c>
      <c r="D171">
        <v>431159878.147437</v>
      </c>
      <c r="E171">
        <v>298850179.43251127</v>
      </c>
    </row>
    <row r="172" spans="1:5" ht="12.75">
      <c r="A172" t="s">
        <v>1359</v>
      </c>
      <c r="B172">
        <v>614539621.113477</v>
      </c>
      <c r="C172">
        <v>529846501.82666683</v>
      </c>
      <c r="D172">
        <v>424173695.9718438</v>
      </c>
      <c r="E172">
        <v>292762558.15062076</v>
      </c>
    </row>
    <row r="173" spans="1:5" ht="12.75">
      <c r="A173" t="s">
        <v>1360</v>
      </c>
      <c r="B173">
        <v>607114134.141488</v>
      </c>
      <c r="C173">
        <v>522585177.29704815</v>
      </c>
      <c r="D173">
        <v>417330875.54431385</v>
      </c>
      <c r="E173">
        <v>286858947.02023226</v>
      </c>
    </row>
    <row r="174" spans="1:5" ht="12.75">
      <c r="A174" t="s">
        <v>1361</v>
      </c>
      <c r="B174">
        <v>599719704.842717</v>
      </c>
      <c r="C174">
        <v>515344732.1467514</v>
      </c>
      <c r="D174">
        <v>410502081.1574842</v>
      </c>
      <c r="E174">
        <v>280969944.8660166</v>
      </c>
    </row>
    <row r="175" spans="1:5" ht="12.75">
      <c r="A175" t="s">
        <v>1362</v>
      </c>
      <c r="B175">
        <v>592568462.455635</v>
      </c>
      <c r="C175">
        <v>508363799.1856029</v>
      </c>
      <c r="D175">
        <v>403944692.44675726</v>
      </c>
      <c r="E175">
        <v>275348359.0582948</v>
      </c>
    </row>
    <row r="176" spans="1:5" ht="12.75">
      <c r="A176" t="s">
        <v>1363</v>
      </c>
      <c r="B176">
        <v>585678695.537544</v>
      </c>
      <c r="C176">
        <v>501600878.5086189</v>
      </c>
      <c r="D176">
        <v>397557243.6019093</v>
      </c>
      <c r="E176">
        <v>269846554.2903027</v>
      </c>
    </row>
    <row r="177" spans="1:5" ht="12.75">
      <c r="A177" t="s">
        <v>1364</v>
      </c>
      <c r="B177">
        <v>578738079.924265</v>
      </c>
      <c r="C177">
        <v>494815961.0796</v>
      </c>
      <c r="D177">
        <v>391182281.5009896</v>
      </c>
      <c r="E177">
        <v>264394855.72215396</v>
      </c>
    </row>
    <row r="178" spans="1:5" ht="12.75">
      <c r="A178" t="s">
        <v>1365</v>
      </c>
      <c r="B178">
        <v>572476067.459272</v>
      </c>
      <c r="C178">
        <v>488658589.29536784</v>
      </c>
      <c r="D178">
        <v>385363678.9998861</v>
      </c>
      <c r="E178">
        <v>259394455.27752876</v>
      </c>
    </row>
    <row r="179" spans="1:5" ht="12.75">
      <c r="A179" t="s">
        <v>1366</v>
      </c>
      <c r="B179">
        <v>566271081.563259</v>
      </c>
      <c r="C179">
        <v>482542271.1375286</v>
      </c>
      <c r="D179">
        <v>379572464.2436978</v>
      </c>
      <c r="E179">
        <v>254414129.95856112</v>
      </c>
    </row>
    <row r="180" spans="1:5" ht="12.75">
      <c r="A180" t="s">
        <v>1367</v>
      </c>
      <c r="B180">
        <v>560001726.303904</v>
      </c>
      <c r="C180">
        <v>476416623.2002912</v>
      </c>
      <c r="D180">
        <v>373831599.80166924</v>
      </c>
      <c r="E180">
        <v>249539109.75812802</v>
      </c>
    </row>
    <row r="181" spans="1:5" ht="12.75">
      <c r="A181" t="s">
        <v>1368</v>
      </c>
      <c r="B181">
        <v>553873762.499092</v>
      </c>
      <c r="C181">
        <v>470404115.33053654</v>
      </c>
      <c r="D181">
        <v>368175010.7243258</v>
      </c>
      <c r="E181">
        <v>244722296.69418064</v>
      </c>
    </row>
    <row r="182" spans="1:5" ht="12.75">
      <c r="A182" t="s">
        <v>1369</v>
      </c>
      <c r="B182">
        <v>547915714.078896</v>
      </c>
      <c r="C182">
        <v>464554696.39574486</v>
      </c>
      <c r="D182">
        <v>362672096.9948409</v>
      </c>
      <c r="E182">
        <v>240043524.43619412</v>
      </c>
    </row>
    <row r="183" spans="1:5" ht="12.75">
      <c r="A183" t="s">
        <v>1370</v>
      </c>
      <c r="B183">
        <v>541715200.068421</v>
      </c>
      <c r="C183">
        <v>458593868.22314626</v>
      </c>
      <c r="D183">
        <v>357196050.4613623</v>
      </c>
      <c r="E183">
        <v>235514424.10182518</v>
      </c>
    </row>
    <row r="184" spans="1:5" ht="12.75">
      <c r="A184" t="s">
        <v>1371</v>
      </c>
      <c r="B184">
        <v>535973190.476954</v>
      </c>
      <c r="C184">
        <v>452963353.8228526</v>
      </c>
      <c r="D184">
        <v>351913206.45993555</v>
      </c>
      <c r="E184">
        <v>231048443.52397755</v>
      </c>
    </row>
    <row r="185" spans="1:5" ht="12.75">
      <c r="A185" t="s">
        <v>1372</v>
      </c>
      <c r="B185">
        <v>530279223.444784</v>
      </c>
      <c r="C185">
        <v>447415651.90028447</v>
      </c>
      <c r="D185">
        <v>346747579.20592016</v>
      </c>
      <c r="E185">
        <v>226723743.2526728</v>
      </c>
    </row>
    <row r="186" spans="1:5" ht="12.75">
      <c r="A186" t="s">
        <v>1373</v>
      </c>
      <c r="B186">
        <v>524512059.279313</v>
      </c>
      <c r="C186">
        <v>441799091.061789</v>
      </c>
      <c r="D186">
        <v>341523958.6323664</v>
      </c>
      <c r="E186">
        <v>222362404.10280442</v>
      </c>
    </row>
    <row r="187" spans="1:5" ht="12.75">
      <c r="A187" t="s">
        <v>1374</v>
      </c>
      <c r="B187">
        <v>518626258.287961</v>
      </c>
      <c r="C187">
        <v>436124417.3378024</v>
      </c>
      <c r="D187">
        <v>336307480.3631796</v>
      </c>
      <c r="E187">
        <v>218068429.46679828</v>
      </c>
    </row>
    <row r="188" spans="1:5" ht="12.75">
      <c r="A188" t="s">
        <v>1375</v>
      </c>
      <c r="B188">
        <v>512931900.806518</v>
      </c>
      <c r="C188">
        <v>430604327.1887357</v>
      </c>
      <c r="D188">
        <v>331206314.2049698</v>
      </c>
      <c r="E188">
        <v>213851103.58334768</v>
      </c>
    </row>
    <row r="189" spans="1:5" ht="12.75">
      <c r="A189" t="s">
        <v>1376</v>
      </c>
      <c r="B189">
        <v>507338085.796212</v>
      </c>
      <c r="C189">
        <v>425185969.27237046</v>
      </c>
      <c r="D189">
        <v>326206969.4720965</v>
      </c>
      <c r="E189">
        <v>209731055.85951972</v>
      </c>
    </row>
    <row r="190" spans="1:5" ht="12.75">
      <c r="A190" t="s">
        <v>1377</v>
      </c>
      <c r="B190">
        <v>501624241.397247</v>
      </c>
      <c r="C190">
        <v>419707311.7568923</v>
      </c>
      <c r="D190">
        <v>321211150.7407461</v>
      </c>
      <c r="E190">
        <v>205672489.26025605</v>
      </c>
    </row>
    <row r="191" spans="1:5" ht="12.75">
      <c r="A191" t="s">
        <v>1378</v>
      </c>
      <c r="B191">
        <v>495688249.009675</v>
      </c>
      <c r="C191">
        <v>414037256.040321</v>
      </c>
      <c r="D191">
        <v>316065863.5232393</v>
      </c>
      <c r="E191">
        <v>201520765.1152189</v>
      </c>
    </row>
    <row r="192" spans="1:5" ht="12.75">
      <c r="A192" t="s">
        <v>1379</v>
      </c>
      <c r="B192">
        <v>490064996.320484</v>
      </c>
      <c r="C192">
        <v>408668385.4816236</v>
      </c>
      <c r="D192">
        <v>311199564.35173905</v>
      </c>
      <c r="E192">
        <v>197604702.0406487</v>
      </c>
    </row>
    <row r="193" spans="1:5" ht="12.75">
      <c r="A193" t="s">
        <v>1380</v>
      </c>
      <c r="B193">
        <v>484552611.343234</v>
      </c>
      <c r="C193">
        <v>403386236.5349</v>
      </c>
      <c r="D193">
        <v>306396011.2642229</v>
      </c>
      <c r="E193">
        <v>193730509.64576104</v>
      </c>
    </row>
    <row r="194" spans="1:5" ht="12.75">
      <c r="A194" t="s">
        <v>1381</v>
      </c>
      <c r="B194">
        <v>479048252.287181</v>
      </c>
      <c r="C194">
        <v>398127500.00021887</v>
      </c>
      <c r="D194">
        <v>301632616.12184715</v>
      </c>
      <c r="E194">
        <v>189910874.72504905</v>
      </c>
    </row>
    <row r="195" spans="1:5" ht="12.75">
      <c r="A195" t="s">
        <v>1382</v>
      </c>
      <c r="B195">
        <v>473502316.174309</v>
      </c>
      <c r="C195">
        <v>392915487.3133818</v>
      </c>
      <c r="D195">
        <v>296999957.844031</v>
      </c>
      <c r="E195">
        <v>186278585.80567974</v>
      </c>
    </row>
    <row r="196" spans="1:5" ht="12.75">
      <c r="A196" t="s">
        <v>1383</v>
      </c>
      <c r="B196">
        <v>468033629.043465</v>
      </c>
      <c r="C196">
        <v>387718815.9825347</v>
      </c>
      <c r="D196">
        <v>292326516.1989714</v>
      </c>
      <c r="E196">
        <v>182570823.70959204</v>
      </c>
    </row>
    <row r="197" spans="1:5" ht="12.75">
      <c r="A197" t="s">
        <v>1384</v>
      </c>
      <c r="B197">
        <v>462583643.216817</v>
      </c>
      <c r="C197">
        <v>382575056.78623194</v>
      </c>
      <c r="D197">
        <v>287738351.9239733</v>
      </c>
      <c r="E197">
        <v>178968665.32276818</v>
      </c>
    </row>
    <row r="198" spans="1:5" ht="12.75">
      <c r="A198" t="s">
        <v>1385</v>
      </c>
      <c r="B198">
        <v>457145255.614532</v>
      </c>
      <c r="C198">
        <v>377436047.03929085</v>
      </c>
      <c r="D198">
        <v>283151305.53453887</v>
      </c>
      <c r="E198">
        <v>175369650.10977364</v>
      </c>
    </row>
    <row r="199" spans="1:5" ht="12.75">
      <c r="A199" t="s">
        <v>1386</v>
      </c>
      <c r="B199">
        <v>451739480.674784</v>
      </c>
      <c r="C199">
        <v>372360638.9430062</v>
      </c>
      <c r="D199">
        <v>278656210.9239197</v>
      </c>
      <c r="E199">
        <v>171878152.94968918</v>
      </c>
    </row>
    <row r="200" spans="1:5" ht="12.75">
      <c r="A200" t="s">
        <v>1387</v>
      </c>
      <c r="B200">
        <v>446358820.553706</v>
      </c>
      <c r="C200">
        <v>367301429.8485687</v>
      </c>
      <c r="D200">
        <v>274171098.7144994</v>
      </c>
      <c r="E200">
        <v>168395407.26305902</v>
      </c>
    </row>
    <row r="201" spans="1:5" ht="12.75">
      <c r="A201" t="s">
        <v>1388</v>
      </c>
      <c r="B201">
        <v>441003240.444887</v>
      </c>
      <c r="C201">
        <v>362278914.11421245</v>
      </c>
      <c r="D201">
        <v>269734317.3084163</v>
      </c>
      <c r="E201">
        <v>164968639.7252481</v>
      </c>
    </row>
    <row r="202" spans="1:5" ht="12.75">
      <c r="A202" t="s">
        <v>1389</v>
      </c>
      <c r="B202">
        <v>435680888.858638</v>
      </c>
      <c r="C202">
        <v>357319195.16388404</v>
      </c>
      <c r="D202">
        <v>265386765.1228412</v>
      </c>
      <c r="E202">
        <v>161644351.75234392</v>
      </c>
    </row>
    <row r="203" spans="1:5" ht="12.75">
      <c r="A203" t="s">
        <v>1390</v>
      </c>
      <c r="B203">
        <v>430374315.53028</v>
      </c>
      <c r="C203">
        <v>352368405.42562807</v>
      </c>
      <c r="D203">
        <v>261044151.52599415</v>
      </c>
      <c r="E203">
        <v>158325861.7025536</v>
      </c>
    </row>
    <row r="204" spans="1:5" ht="12.75">
      <c r="A204" t="s">
        <v>1391</v>
      </c>
      <c r="B204">
        <v>425089088.201033</v>
      </c>
      <c r="C204">
        <v>347469855.38932556</v>
      </c>
      <c r="D204">
        <v>256781603.978161</v>
      </c>
      <c r="E204">
        <v>155102173.41328987</v>
      </c>
    </row>
    <row r="205" spans="1:5" ht="12.75">
      <c r="A205" t="s">
        <v>1392</v>
      </c>
      <c r="B205">
        <v>419681657.511424</v>
      </c>
      <c r="C205">
        <v>342467957.8211266</v>
      </c>
      <c r="D205">
        <v>252441534.09431463</v>
      </c>
      <c r="E205">
        <v>151834829.6353325</v>
      </c>
    </row>
    <row r="206" spans="1:5" ht="12.75">
      <c r="A206" t="s">
        <v>1393</v>
      </c>
      <c r="B206">
        <v>414454722.467852</v>
      </c>
      <c r="C206">
        <v>337629065.8333891</v>
      </c>
      <c r="D206">
        <v>248241728.58838657</v>
      </c>
      <c r="E206">
        <v>148676388.14362</v>
      </c>
    </row>
    <row r="207" spans="1:5" ht="12.75">
      <c r="A207" t="s">
        <v>1394</v>
      </c>
      <c r="B207">
        <v>409262191.273959</v>
      </c>
      <c r="C207">
        <v>332870034.8822268</v>
      </c>
      <c r="D207">
        <v>244160329.76416615</v>
      </c>
      <c r="E207">
        <v>145652473.90569985</v>
      </c>
    </row>
    <row r="208" spans="1:5" ht="12.75">
      <c r="A208" t="s">
        <v>1395</v>
      </c>
      <c r="B208">
        <v>404122888.727715</v>
      </c>
      <c r="C208">
        <v>328132542.847878</v>
      </c>
      <c r="D208">
        <v>240073264.6434099</v>
      </c>
      <c r="E208">
        <v>142607767.30063015</v>
      </c>
    </row>
    <row r="209" spans="1:5" ht="12.75">
      <c r="A209" t="s">
        <v>1396</v>
      </c>
      <c r="B209">
        <v>399050477.476541</v>
      </c>
      <c r="C209">
        <v>323482097.5350872</v>
      </c>
      <c r="D209">
        <v>236088325.57819152</v>
      </c>
      <c r="E209">
        <v>139665769.2523455</v>
      </c>
    </row>
    <row r="210" spans="1:5" ht="12.75">
      <c r="A210" t="s">
        <v>1397</v>
      </c>
      <c r="B210">
        <v>394033790.542168</v>
      </c>
      <c r="C210">
        <v>318873670.812144</v>
      </c>
      <c r="D210">
        <v>232133070.3402725</v>
      </c>
      <c r="E210">
        <v>136744258.61550665</v>
      </c>
    </row>
    <row r="211" spans="1:5" ht="12.75">
      <c r="A211" t="s">
        <v>1398</v>
      </c>
      <c r="B211">
        <v>388841556.086756</v>
      </c>
      <c r="C211">
        <v>314155326.51651937</v>
      </c>
      <c r="D211">
        <v>228135331.1129415</v>
      </c>
      <c r="E211">
        <v>133838394.42046578</v>
      </c>
    </row>
    <row r="212" spans="1:5" ht="12.75">
      <c r="A212" t="s">
        <v>1399</v>
      </c>
      <c r="B212">
        <v>383984076.676416</v>
      </c>
      <c r="C212">
        <v>309704666.59986514</v>
      </c>
      <c r="D212">
        <v>224331346.89756784</v>
      </c>
      <c r="E212">
        <v>131049314.08565451</v>
      </c>
    </row>
    <row r="213" spans="1:5" ht="12.75">
      <c r="A213" t="s">
        <v>1400</v>
      </c>
      <c r="B213">
        <v>378799605.778533</v>
      </c>
      <c r="C213">
        <v>305004910.62644213</v>
      </c>
      <c r="D213">
        <v>220365264.49493682</v>
      </c>
      <c r="E213">
        <v>128187166.23718262</v>
      </c>
    </row>
    <row r="214" spans="1:5" ht="12.75">
      <c r="A214" t="s">
        <v>1401</v>
      </c>
      <c r="B214">
        <v>374123265.611117</v>
      </c>
      <c r="C214">
        <v>300745120.7608383</v>
      </c>
      <c r="D214">
        <v>216752774.308455</v>
      </c>
      <c r="E214">
        <v>125568919.20956479</v>
      </c>
    </row>
    <row r="215" spans="1:5" ht="12.75">
      <c r="A215" t="s">
        <v>1402</v>
      </c>
      <c r="B215">
        <v>369488532.64005</v>
      </c>
      <c r="C215">
        <v>296515647.76894116</v>
      </c>
      <c r="D215">
        <v>213161017.48179656</v>
      </c>
      <c r="E215">
        <v>122965107.98103455</v>
      </c>
    </row>
    <row r="216" spans="1:5" ht="12.75">
      <c r="A216" t="s">
        <v>1403</v>
      </c>
      <c r="B216">
        <v>364668125.976501</v>
      </c>
      <c r="C216">
        <v>292166903.8497336</v>
      </c>
      <c r="D216">
        <v>209517813.50440064</v>
      </c>
      <c r="E216">
        <v>120368028.57368988</v>
      </c>
    </row>
    <row r="217" spans="1:5" ht="12.75">
      <c r="A217" t="s">
        <v>1404</v>
      </c>
      <c r="B217">
        <v>360095788.377375</v>
      </c>
      <c r="C217">
        <v>288014288.67220676</v>
      </c>
      <c r="D217">
        <v>206014629.65531898</v>
      </c>
      <c r="E217">
        <v>117854148.87979408</v>
      </c>
    </row>
    <row r="218" spans="1:5" ht="12.75">
      <c r="A218" t="s">
        <v>1405</v>
      </c>
      <c r="B218">
        <v>355543675.610526</v>
      </c>
      <c r="C218">
        <v>283891068.2411298</v>
      </c>
      <c r="D218">
        <v>202548881.6877022</v>
      </c>
      <c r="E218">
        <v>115380730.2242022</v>
      </c>
    </row>
    <row r="219" spans="1:5" ht="12.75">
      <c r="A219" t="s">
        <v>1406</v>
      </c>
      <c r="B219">
        <v>351003707.498201</v>
      </c>
      <c r="C219">
        <v>279836653.1047411</v>
      </c>
      <c r="D219">
        <v>199197477.62037164</v>
      </c>
      <c r="E219">
        <v>113037431.19734134</v>
      </c>
    </row>
    <row r="220" spans="1:5" ht="12.75">
      <c r="A220" t="s">
        <v>1407</v>
      </c>
      <c r="B220">
        <v>346478752.657735</v>
      </c>
      <c r="C220">
        <v>275760641.35517997</v>
      </c>
      <c r="D220">
        <v>195796809.26751927</v>
      </c>
      <c r="E220">
        <v>110637072.20662044</v>
      </c>
    </row>
    <row r="221" spans="1:5" ht="12.75">
      <c r="A221" t="s">
        <v>1408</v>
      </c>
      <c r="B221">
        <v>341967199.018037</v>
      </c>
      <c r="C221">
        <v>271723177.65010226</v>
      </c>
      <c r="D221">
        <v>192455258.45218736</v>
      </c>
      <c r="E221">
        <v>108303110.42264612</v>
      </c>
    </row>
    <row r="222" spans="1:5" ht="12.75">
      <c r="A222" t="s">
        <v>1409</v>
      </c>
      <c r="B222">
        <v>337470726.5802</v>
      </c>
      <c r="C222">
        <v>267695529.8952754</v>
      </c>
      <c r="D222">
        <v>189120370.10702774</v>
      </c>
      <c r="E222">
        <v>105975646.93846862</v>
      </c>
    </row>
    <row r="223" spans="1:5" ht="12.75">
      <c r="A223" t="s">
        <v>1410</v>
      </c>
      <c r="B223">
        <v>332981791.304482</v>
      </c>
      <c r="C223">
        <v>263701170.9934272</v>
      </c>
      <c r="D223">
        <v>185839922.44442254</v>
      </c>
      <c r="E223">
        <v>103710533.02270429</v>
      </c>
    </row>
    <row r="224" spans="1:5" ht="12.75">
      <c r="A224" t="s">
        <v>1411</v>
      </c>
      <c r="B224">
        <v>328499745.394685</v>
      </c>
      <c r="C224">
        <v>259710428.85146073</v>
      </c>
      <c r="D224">
        <v>182562022.9523689</v>
      </c>
      <c r="E224">
        <v>101449733.34034672</v>
      </c>
    </row>
    <row r="225" spans="1:5" ht="12.75">
      <c r="A225" t="s">
        <v>1412</v>
      </c>
      <c r="B225">
        <v>324032952.572286</v>
      </c>
      <c r="C225">
        <v>255744503.886676</v>
      </c>
      <c r="D225">
        <v>179316994.94534308</v>
      </c>
      <c r="E225">
        <v>99224413.86287615</v>
      </c>
    </row>
    <row r="226" spans="1:5" ht="12.75">
      <c r="A226" t="s">
        <v>1413</v>
      </c>
      <c r="B226">
        <v>319577317.875394</v>
      </c>
      <c r="C226">
        <v>251813865.06711712</v>
      </c>
      <c r="D226">
        <v>176126436.92209342</v>
      </c>
      <c r="E226">
        <v>97059426.912166</v>
      </c>
    </row>
    <row r="227" spans="1:5" ht="12.75">
      <c r="A227" t="s">
        <v>1414</v>
      </c>
      <c r="B227">
        <v>315132976.158796</v>
      </c>
      <c r="C227">
        <v>247890750.07158732</v>
      </c>
      <c r="D227">
        <v>172941541.11680314</v>
      </c>
      <c r="E227">
        <v>94900634.84801562</v>
      </c>
    </row>
    <row r="228" spans="1:5" ht="12.75">
      <c r="A228" t="s">
        <v>1415</v>
      </c>
      <c r="B228">
        <v>310217430.673974</v>
      </c>
      <c r="C228">
        <v>243623527.66484654</v>
      </c>
      <c r="D228">
        <v>169546175.59028086</v>
      </c>
      <c r="E228">
        <v>92656069.71724164</v>
      </c>
    </row>
    <row r="229" spans="1:5" ht="12.75">
      <c r="A229" t="s">
        <v>1416</v>
      </c>
      <c r="B229">
        <v>305815567.199281</v>
      </c>
      <c r="C229">
        <v>239759265.17720285</v>
      </c>
      <c r="D229">
        <v>166432548.07170644</v>
      </c>
      <c r="E229">
        <v>90569247.2579261</v>
      </c>
    </row>
    <row r="230" spans="1:5" ht="12.75">
      <c r="A230" t="s">
        <v>1417</v>
      </c>
      <c r="B230">
        <v>301175810.938186</v>
      </c>
      <c r="C230">
        <v>235721218.51115027</v>
      </c>
      <c r="D230">
        <v>163213333.00069657</v>
      </c>
      <c r="E230">
        <v>88441224.96908945</v>
      </c>
    </row>
    <row r="231" spans="1:5" ht="12.75">
      <c r="A231" t="s">
        <v>1418</v>
      </c>
      <c r="B231">
        <v>296817861.154893</v>
      </c>
      <c r="C231">
        <v>231954468.44399595</v>
      </c>
      <c r="D231">
        <v>160236265.8920993</v>
      </c>
      <c r="E231">
        <v>86495784.59774101</v>
      </c>
    </row>
    <row r="232" spans="1:5" ht="12.75">
      <c r="A232" t="s">
        <v>1419</v>
      </c>
      <c r="B232">
        <v>292505702.540797</v>
      </c>
      <c r="C232">
        <v>228196946.26599357</v>
      </c>
      <c r="D232">
        <v>157239622.91927266</v>
      </c>
      <c r="E232">
        <v>84518686.67885725</v>
      </c>
    </row>
    <row r="233" spans="1:5" ht="12.75">
      <c r="A233" t="s">
        <v>1420</v>
      </c>
      <c r="B233">
        <v>287939230.286755</v>
      </c>
      <c r="C233">
        <v>224265717.94030094</v>
      </c>
      <c r="D233">
        <v>154150459.4248833</v>
      </c>
      <c r="E233">
        <v>82518562.38816032</v>
      </c>
    </row>
    <row r="234" spans="1:5" ht="12.75">
      <c r="A234" t="s">
        <v>1421</v>
      </c>
      <c r="B234">
        <v>283635335.911755</v>
      </c>
      <c r="C234">
        <v>220538880.5475639</v>
      </c>
      <c r="D234">
        <v>151203272.6741688</v>
      </c>
      <c r="E234">
        <v>80598069.68107435</v>
      </c>
    </row>
    <row r="235" spans="1:5" ht="12.75">
      <c r="A235" t="s">
        <v>1422</v>
      </c>
      <c r="B235">
        <v>279605035.588957</v>
      </c>
      <c r="C235">
        <v>217048295.45311895</v>
      </c>
      <c r="D235">
        <v>148443837.2608698</v>
      </c>
      <c r="E235">
        <v>78802810.18550119</v>
      </c>
    </row>
    <row r="236" spans="1:5" ht="12.75">
      <c r="A236" t="s">
        <v>1423</v>
      </c>
      <c r="B236">
        <v>275680973.864623</v>
      </c>
      <c r="C236">
        <v>213639210.43629375</v>
      </c>
      <c r="D236">
        <v>145740699.58040202</v>
      </c>
      <c r="E236">
        <v>77040129.17131208</v>
      </c>
    </row>
    <row r="237" spans="1:5" ht="12.75">
      <c r="A237" t="s">
        <v>1424</v>
      </c>
      <c r="B237">
        <v>271878726.550352</v>
      </c>
      <c r="C237">
        <v>210335305.2380453</v>
      </c>
      <c r="D237">
        <v>143121920.28997535</v>
      </c>
      <c r="E237">
        <v>75335370.17035976</v>
      </c>
    </row>
    <row r="238" spans="1:5" ht="12.75">
      <c r="A238" t="s">
        <v>1425</v>
      </c>
      <c r="B238">
        <v>268087538.723178</v>
      </c>
      <c r="C238">
        <v>207061872.40774933</v>
      </c>
      <c r="D238">
        <v>140547745.23100305</v>
      </c>
      <c r="E238">
        <v>73677136.45393659</v>
      </c>
    </row>
    <row r="239" spans="1:5" ht="12.75">
      <c r="A239" t="s">
        <v>1426</v>
      </c>
      <c r="B239">
        <v>264487459.949219</v>
      </c>
      <c r="C239">
        <v>203934815.46146435</v>
      </c>
      <c r="D239">
        <v>138073143.63953578</v>
      </c>
      <c r="E239">
        <v>72073346.553698</v>
      </c>
    </row>
    <row r="240" spans="1:5" ht="12.75">
      <c r="A240" t="s">
        <v>1427</v>
      </c>
      <c r="B240">
        <v>260915825.630609</v>
      </c>
      <c r="C240">
        <v>200850663.37777346</v>
      </c>
      <c r="D240">
        <v>135650336.83030483</v>
      </c>
      <c r="E240">
        <v>70518397.55872245</v>
      </c>
    </row>
    <row r="241" spans="1:5" ht="12.75">
      <c r="A241" t="s">
        <v>1428</v>
      </c>
      <c r="B241">
        <v>257367143.616113</v>
      </c>
      <c r="C241">
        <v>197782895.42894444</v>
      </c>
      <c r="D241">
        <v>133238713.08661698</v>
      </c>
      <c r="E241">
        <v>68971331.05090173</v>
      </c>
    </row>
    <row r="242" spans="1:5" ht="12.75">
      <c r="A242" t="s">
        <v>1429</v>
      </c>
      <c r="B242">
        <v>253826636.966874</v>
      </c>
      <c r="C242">
        <v>194731228.01566124</v>
      </c>
      <c r="D242">
        <v>130849297.2074982</v>
      </c>
      <c r="E242">
        <v>67447552.05509026</v>
      </c>
    </row>
    <row r="243" spans="1:5" ht="12.75">
      <c r="A243" t="s">
        <v>1430</v>
      </c>
      <c r="B243">
        <v>250307368.745344</v>
      </c>
      <c r="C243">
        <v>191737104.5888344</v>
      </c>
      <c r="D243">
        <v>128541413.92944185</v>
      </c>
      <c r="E243">
        <v>66004399.09413785</v>
      </c>
    </row>
    <row r="244" spans="1:5" ht="12.75">
      <c r="A244" t="s">
        <v>1431</v>
      </c>
      <c r="B244">
        <v>246798259.499967</v>
      </c>
      <c r="C244">
        <v>188728462.36342332</v>
      </c>
      <c r="D244">
        <v>126202629.09677759</v>
      </c>
      <c r="E244">
        <v>64528984.52342163</v>
      </c>
    </row>
    <row r="245" spans="1:5" ht="12.75">
      <c r="A245" t="s">
        <v>1432</v>
      </c>
      <c r="B245">
        <v>243069987.552961</v>
      </c>
      <c r="C245">
        <v>185572324.6287657</v>
      </c>
      <c r="D245">
        <v>123786697.39895365</v>
      </c>
      <c r="E245">
        <v>63034235.22952189</v>
      </c>
    </row>
    <row r="246" spans="1:5" ht="12.75">
      <c r="A246" t="s">
        <v>1433</v>
      </c>
      <c r="B246">
        <v>239588915.72609</v>
      </c>
      <c r="C246">
        <v>182604455.71672845</v>
      </c>
      <c r="D246">
        <v>121497189.40169229</v>
      </c>
      <c r="E246">
        <v>61606333.556573845</v>
      </c>
    </row>
    <row r="247" spans="1:5" ht="12.75">
      <c r="A247" t="s">
        <v>1434</v>
      </c>
      <c r="B247">
        <v>236126739.499483</v>
      </c>
      <c r="C247">
        <v>179670335.6318622</v>
      </c>
      <c r="D247">
        <v>119250719.31906994</v>
      </c>
      <c r="E247">
        <v>60219372.0168209</v>
      </c>
    </row>
    <row r="248" spans="1:5" ht="12.75">
      <c r="A248" t="s">
        <v>1435</v>
      </c>
      <c r="B248">
        <v>232564545.611131</v>
      </c>
      <c r="C248">
        <v>176659702.6966782</v>
      </c>
      <c r="D248">
        <v>116954306.05125569</v>
      </c>
      <c r="E248">
        <v>58809576.34899792</v>
      </c>
    </row>
    <row r="249" spans="1:5" ht="12.75">
      <c r="A249" t="s">
        <v>1436</v>
      </c>
      <c r="B249">
        <v>229122465.090611</v>
      </c>
      <c r="C249">
        <v>173749850.68410555</v>
      </c>
      <c r="D249">
        <v>114735352.45792188</v>
      </c>
      <c r="E249">
        <v>57449427.89019023</v>
      </c>
    </row>
    <row r="250" spans="1:5" ht="12.75">
      <c r="A250" t="s">
        <v>1437</v>
      </c>
      <c r="B250">
        <v>225699302.472316</v>
      </c>
      <c r="C250">
        <v>170873039.25919497</v>
      </c>
      <c r="D250">
        <v>112557937.23395836</v>
      </c>
      <c r="E250">
        <v>56128141.60021714</v>
      </c>
    </row>
    <row r="251" spans="1:5" ht="12.75">
      <c r="A251" t="s">
        <v>1438</v>
      </c>
      <c r="B251">
        <v>222286243.629868</v>
      </c>
      <c r="C251">
        <v>168003640.70707434</v>
      </c>
      <c r="D251">
        <v>110386348.49295057</v>
      </c>
      <c r="E251">
        <v>54812110.48487756</v>
      </c>
    </row>
    <row r="252" spans="1:5" ht="12.75">
      <c r="A252" t="s">
        <v>1439</v>
      </c>
      <c r="B252">
        <v>218875047.256527</v>
      </c>
      <c r="C252">
        <v>165153932.63531458</v>
      </c>
      <c r="D252">
        <v>108246873.40881573</v>
      </c>
      <c r="E252">
        <v>53529427.869380385</v>
      </c>
    </row>
    <row r="253" spans="1:5" ht="12.75">
      <c r="A253" t="s">
        <v>1440</v>
      </c>
      <c r="B253">
        <v>215448570.568623</v>
      </c>
      <c r="C253">
        <v>162292728.87462136</v>
      </c>
      <c r="D253">
        <v>106101029.33117534</v>
      </c>
      <c r="E253">
        <v>52246049.46711479</v>
      </c>
    </row>
    <row r="254" spans="1:5" ht="12.75">
      <c r="A254" t="s">
        <v>1441</v>
      </c>
      <c r="B254">
        <v>212066164.562506</v>
      </c>
      <c r="C254">
        <v>159473896.82970443</v>
      </c>
      <c r="D254">
        <v>103993030.39329965</v>
      </c>
      <c r="E254">
        <v>50991139.062715</v>
      </c>
    </row>
    <row r="255" spans="1:5" ht="12.75">
      <c r="A255" t="s">
        <v>1442</v>
      </c>
      <c r="B255">
        <v>208681071.144047</v>
      </c>
      <c r="C255">
        <v>156679300.42199203</v>
      </c>
      <c r="D255">
        <v>101927575.21555106</v>
      </c>
      <c r="E255">
        <v>49780324.09691622</v>
      </c>
    </row>
    <row r="256" spans="1:5" ht="12.75">
      <c r="A256" t="s">
        <v>1443</v>
      </c>
      <c r="B256">
        <v>205300540.456755</v>
      </c>
      <c r="C256">
        <v>153879738.00110894</v>
      </c>
      <c r="D256">
        <v>99851731.46949722</v>
      </c>
      <c r="E256">
        <v>48559951.76531114</v>
      </c>
    </row>
    <row r="257" spans="1:5" ht="12.75">
      <c r="A257" t="s">
        <v>1444</v>
      </c>
      <c r="B257">
        <v>201922761.169345</v>
      </c>
      <c r="C257">
        <v>151099553.92681697</v>
      </c>
      <c r="D257">
        <v>97806363.40398023</v>
      </c>
      <c r="E257">
        <v>47370267.96623388</v>
      </c>
    </row>
    <row r="258" spans="1:5" ht="12.75">
      <c r="A258" t="s">
        <v>1445</v>
      </c>
      <c r="B258">
        <v>198379788.118949</v>
      </c>
      <c r="C258">
        <v>148196554.64304355</v>
      </c>
      <c r="D258">
        <v>95683296.46460484</v>
      </c>
      <c r="E258">
        <v>46145725.54370815</v>
      </c>
    </row>
    <row r="259" spans="1:5" ht="12.75">
      <c r="A259" t="s">
        <v>1446</v>
      </c>
      <c r="B259">
        <v>195021028.055982</v>
      </c>
      <c r="C259">
        <v>145448312.4774512</v>
      </c>
      <c r="D259">
        <v>93677755.42687288</v>
      </c>
      <c r="E259">
        <v>44993306.418642394</v>
      </c>
    </row>
    <row r="260" spans="1:5" ht="12.75">
      <c r="A260" t="s">
        <v>1447</v>
      </c>
      <c r="B260">
        <v>191672717.402616</v>
      </c>
      <c r="C260">
        <v>142708658.7422838</v>
      </c>
      <c r="D260">
        <v>91679493.7972769</v>
      </c>
      <c r="E260">
        <v>43847037.8520773</v>
      </c>
    </row>
    <row r="261" spans="1:5" ht="12.75">
      <c r="A261" t="s">
        <v>1448</v>
      </c>
      <c r="B261">
        <v>188333832.509392</v>
      </c>
      <c r="C261">
        <v>139984885.89644903</v>
      </c>
      <c r="D261">
        <v>89700966.57179666</v>
      </c>
      <c r="E261">
        <v>42719070.543560185</v>
      </c>
    </row>
    <row r="262" spans="1:5" ht="12.75">
      <c r="A262" t="s">
        <v>1449</v>
      </c>
      <c r="B262">
        <v>185011120.37674</v>
      </c>
      <c r="C262">
        <v>137289460.03807595</v>
      </c>
      <c r="D262">
        <v>87757236.63857712</v>
      </c>
      <c r="E262">
        <v>41622071.89596341</v>
      </c>
    </row>
    <row r="263" spans="1:5" ht="12.75">
      <c r="A263" t="s">
        <v>1450</v>
      </c>
      <c r="B263">
        <v>181699212.238918</v>
      </c>
      <c r="C263">
        <v>134603138.80052707</v>
      </c>
      <c r="D263">
        <v>85821286.92006409</v>
      </c>
      <c r="E263">
        <v>40531473.99393098</v>
      </c>
    </row>
    <row r="264" spans="1:5" ht="12.75">
      <c r="A264" t="s">
        <v>1451</v>
      </c>
      <c r="B264">
        <v>178391990.775754</v>
      </c>
      <c r="C264">
        <v>131936225.46945272</v>
      </c>
      <c r="D264">
        <v>83913852.08912517</v>
      </c>
      <c r="E264">
        <v>39468181.49443368</v>
      </c>
    </row>
    <row r="265" spans="1:5" ht="12.75">
      <c r="A265" t="s">
        <v>1452</v>
      </c>
      <c r="B265">
        <v>175092086.594126</v>
      </c>
      <c r="C265">
        <v>129276028.18728897</v>
      </c>
      <c r="D265">
        <v>82012810.7121412</v>
      </c>
      <c r="E265">
        <v>38410660.42308038</v>
      </c>
    </row>
    <row r="266" spans="1:5" ht="12.75">
      <c r="A266" t="s">
        <v>1453</v>
      </c>
      <c r="B266">
        <v>171801120.737458</v>
      </c>
      <c r="C266">
        <v>126631063.40644914</v>
      </c>
      <c r="D266">
        <v>80130535.00218011</v>
      </c>
      <c r="E266">
        <v>37370141.32029491</v>
      </c>
    </row>
    <row r="267" spans="1:5" ht="12.75">
      <c r="A267" t="s">
        <v>1454</v>
      </c>
      <c r="B267">
        <v>168532136.247349</v>
      </c>
      <c r="C267">
        <v>124031247.01292443</v>
      </c>
      <c r="D267">
        <v>78305093.90293178</v>
      </c>
      <c r="E267">
        <v>36379080.99411435</v>
      </c>
    </row>
    <row r="268" spans="1:5" ht="12.75">
      <c r="A268" t="s">
        <v>1455</v>
      </c>
      <c r="B268">
        <v>165282890.154894</v>
      </c>
      <c r="C268">
        <v>121433653.55928889</v>
      </c>
      <c r="D268">
        <v>76470170.6280433</v>
      </c>
      <c r="E268">
        <v>35376135.43070767</v>
      </c>
    </row>
    <row r="269" spans="1:5" ht="12.75">
      <c r="A269" t="s">
        <v>1456</v>
      </c>
      <c r="B269">
        <v>162068900.621599</v>
      </c>
      <c r="C269">
        <v>118876883.20138963</v>
      </c>
      <c r="D269">
        <v>74675850.00164658</v>
      </c>
      <c r="E269">
        <v>34404447.4082267</v>
      </c>
    </row>
    <row r="270" spans="1:5" ht="12.75">
      <c r="A270" t="s">
        <v>1457</v>
      </c>
      <c r="B270">
        <v>158894209.779809</v>
      </c>
      <c r="C270">
        <v>116350585.83306971</v>
      </c>
      <c r="D270">
        <v>72903005.34134997</v>
      </c>
      <c r="E270">
        <v>33445405.33110257</v>
      </c>
    </row>
    <row r="271" spans="1:5" ht="12.75">
      <c r="A271" t="s">
        <v>1458</v>
      </c>
      <c r="B271">
        <v>155787960.3577</v>
      </c>
      <c r="C271">
        <v>113888783.63807334</v>
      </c>
      <c r="D271">
        <v>71184850.8700612</v>
      </c>
      <c r="E271">
        <v>32523306.701301042</v>
      </c>
    </row>
    <row r="272" spans="1:5" ht="12.75">
      <c r="A272" t="s">
        <v>1459</v>
      </c>
      <c r="B272">
        <v>152755481.512687</v>
      </c>
      <c r="C272">
        <v>111482486.2820038</v>
      </c>
      <c r="D272">
        <v>69503610.20594989</v>
      </c>
      <c r="E272">
        <v>31620672.218171533</v>
      </c>
    </row>
    <row r="273" spans="1:5" ht="12.75">
      <c r="A273" t="s">
        <v>1460</v>
      </c>
      <c r="B273">
        <v>149778220.996805</v>
      </c>
      <c r="C273">
        <v>109124254.36448713</v>
      </c>
      <c r="D273">
        <v>67860350.73189405</v>
      </c>
      <c r="E273">
        <v>30742306.92669225</v>
      </c>
    </row>
    <row r="274" spans="1:5" ht="12.75">
      <c r="A274" t="s">
        <v>1461</v>
      </c>
      <c r="B274">
        <v>146872376.267602</v>
      </c>
      <c r="C274">
        <v>106831494.30496778</v>
      </c>
      <c r="D274">
        <v>66271054.50494256</v>
      </c>
      <c r="E274">
        <v>29899251.674814858</v>
      </c>
    </row>
    <row r="275" spans="1:5" ht="12.75">
      <c r="A275" t="s">
        <v>1462</v>
      </c>
      <c r="B275">
        <v>143986042.177172</v>
      </c>
      <c r="C275">
        <v>104554409.82755549</v>
      </c>
      <c r="D275">
        <v>64693556.33241534</v>
      </c>
      <c r="E275">
        <v>29063912.883258663</v>
      </c>
    </row>
    <row r="276" spans="1:5" ht="12.75">
      <c r="A276" t="s">
        <v>1463</v>
      </c>
      <c r="B276">
        <v>140953341.355134</v>
      </c>
      <c r="C276">
        <v>102184234.67685278</v>
      </c>
      <c r="D276">
        <v>63071380.19174356</v>
      </c>
      <c r="E276">
        <v>28218990.640159972</v>
      </c>
    </row>
    <row r="277" spans="1:5" ht="12.75">
      <c r="A277" t="s">
        <v>1464</v>
      </c>
      <c r="B277">
        <v>138080373.889485</v>
      </c>
      <c r="C277">
        <v>99931695.16464336</v>
      </c>
      <c r="D277">
        <v>61524173.12836942</v>
      </c>
      <c r="E277">
        <v>27410158.438371133</v>
      </c>
    </row>
    <row r="278" spans="1:5" ht="12.75">
      <c r="A278" t="s">
        <v>1465</v>
      </c>
      <c r="B278">
        <v>135216425.277702</v>
      </c>
      <c r="C278">
        <v>97693018.71514654</v>
      </c>
      <c r="D278">
        <v>59992941.11617781</v>
      </c>
      <c r="E278">
        <v>26614758.718682062</v>
      </c>
    </row>
    <row r="279" spans="1:5" ht="12.75">
      <c r="A279" t="s">
        <v>1466</v>
      </c>
      <c r="B279">
        <v>132351965.321435</v>
      </c>
      <c r="C279">
        <v>95476963.14263232</v>
      </c>
      <c r="D279">
        <v>58497369.462598294</v>
      </c>
      <c r="E279">
        <v>25851975.047031745</v>
      </c>
    </row>
    <row r="280" spans="1:5" ht="12.75">
      <c r="A280" t="s">
        <v>1467</v>
      </c>
      <c r="B280">
        <v>129502686.951041</v>
      </c>
      <c r="C280">
        <v>93263081.4544831</v>
      </c>
      <c r="D280">
        <v>56995634.61263788</v>
      </c>
      <c r="E280">
        <v>25081621.18595154</v>
      </c>
    </row>
    <row r="281" spans="1:5" ht="12.75">
      <c r="A281" t="s">
        <v>1468</v>
      </c>
      <c r="B281">
        <v>126666428.453245</v>
      </c>
      <c r="C281">
        <v>91070782.22070266</v>
      </c>
      <c r="D281">
        <v>55518876.25866564</v>
      </c>
      <c r="E281">
        <v>24331605.209248755</v>
      </c>
    </row>
    <row r="282" spans="1:5" ht="12.75">
      <c r="A282" t="s">
        <v>1469</v>
      </c>
      <c r="B282">
        <v>123838252.81299</v>
      </c>
      <c r="C282">
        <v>88886363.09130532</v>
      </c>
      <c r="D282">
        <v>54049394.11923002</v>
      </c>
      <c r="E282">
        <v>23587262.684092898</v>
      </c>
    </row>
    <row r="283" spans="1:5" ht="12.75">
      <c r="A283" t="s">
        <v>1470</v>
      </c>
      <c r="B283">
        <v>121028098.934891</v>
      </c>
      <c r="C283">
        <v>86726754.14538297</v>
      </c>
      <c r="D283">
        <v>52606396.40496552</v>
      </c>
      <c r="E283">
        <v>22863428.20933276</v>
      </c>
    </row>
    <row r="284" spans="1:5" ht="12.75">
      <c r="A284" t="s">
        <v>1471</v>
      </c>
      <c r="B284">
        <v>118235929.928197</v>
      </c>
      <c r="C284">
        <v>84582230.1006162</v>
      </c>
      <c r="D284">
        <v>51175098.23026648</v>
      </c>
      <c r="E284">
        <v>22147162.98341715</v>
      </c>
    </row>
    <row r="285" spans="1:5" ht="12.75">
      <c r="A285" t="s">
        <v>1472</v>
      </c>
      <c r="B285">
        <v>115453017.413076</v>
      </c>
      <c r="C285">
        <v>82451341.68391424</v>
      </c>
      <c r="D285">
        <v>49758969.00732064</v>
      </c>
      <c r="E285">
        <v>21443092.034838058</v>
      </c>
    </row>
    <row r="286" spans="1:5" ht="12.75">
      <c r="A286" t="s">
        <v>1473</v>
      </c>
      <c r="B286">
        <v>112689926.247888</v>
      </c>
      <c r="C286">
        <v>80345969.25268583</v>
      </c>
      <c r="D286">
        <v>48369044.44598762</v>
      </c>
      <c r="E286">
        <v>20758674.9012201</v>
      </c>
    </row>
    <row r="287" spans="1:5" ht="12.75">
      <c r="A287" t="s">
        <v>1474</v>
      </c>
      <c r="B287">
        <v>109966957.867449</v>
      </c>
      <c r="C287">
        <v>78271559.96988493</v>
      </c>
      <c r="D287">
        <v>47000393.7100091</v>
      </c>
      <c r="E287">
        <v>20085850.932567958</v>
      </c>
    </row>
    <row r="288" spans="1:5" ht="12.75">
      <c r="A288" t="s">
        <v>1475</v>
      </c>
      <c r="B288">
        <v>107271248.352374</v>
      </c>
      <c r="C288">
        <v>76227499.48111287</v>
      </c>
      <c r="D288">
        <v>45660319.64201264</v>
      </c>
      <c r="E288">
        <v>19433175.384324588</v>
      </c>
    </row>
    <row r="289" spans="1:5" ht="12.75">
      <c r="A289" t="s">
        <v>1476</v>
      </c>
      <c r="B289">
        <v>104624330.908132</v>
      </c>
      <c r="C289">
        <v>74220489.05180696</v>
      </c>
      <c r="D289">
        <v>44345052.99879086</v>
      </c>
      <c r="E289">
        <v>18793454.66387978</v>
      </c>
    </row>
    <row r="290" spans="1:5" ht="12.75">
      <c r="A290" t="s">
        <v>1477</v>
      </c>
      <c r="B290">
        <v>101988468.42953</v>
      </c>
      <c r="C290">
        <v>72227896.5079441</v>
      </c>
      <c r="D290">
        <v>43044773.46722859</v>
      </c>
      <c r="E290">
        <v>18165129.08994186</v>
      </c>
    </row>
    <row r="291" spans="1:5" ht="12.75">
      <c r="A291" t="s">
        <v>1478</v>
      </c>
      <c r="B291">
        <v>99367403.642023</v>
      </c>
      <c r="C291">
        <v>70263853.21166207</v>
      </c>
      <c r="D291">
        <v>41778085.860777006</v>
      </c>
      <c r="E291">
        <v>17563117.678662978</v>
      </c>
    </row>
    <row r="292" spans="1:5" ht="12.75">
      <c r="A292" t="s">
        <v>1479</v>
      </c>
      <c r="B292">
        <v>96790564.767947</v>
      </c>
      <c r="C292">
        <v>68325658.05143023</v>
      </c>
      <c r="D292">
        <v>40522337.713845424</v>
      </c>
      <c r="E292">
        <v>16963059.458534602</v>
      </c>
    </row>
    <row r="293" spans="1:5" ht="12.75">
      <c r="A293" t="s">
        <v>1480</v>
      </c>
      <c r="B293">
        <v>94288235.330862</v>
      </c>
      <c r="C293">
        <v>66449981.93849534</v>
      </c>
      <c r="D293">
        <v>39312920.04191661</v>
      </c>
      <c r="E293">
        <v>16389325.44802484</v>
      </c>
    </row>
    <row r="294" spans="1:5" ht="12.75">
      <c r="A294" t="s">
        <v>1481</v>
      </c>
      <c r="B294">
        <v>91871088.219939</v>
      </c>
      <c r="C294">
        <v>64636673.75254677</v>
      </c>
      <c r="D294">
        <v>38142884.07184311</v>
      </c>
      <c r="E294">
        <v>15834192.61868048</v>
      </c>
    </row>
    <row r="295" spans="1:5" ht="12.75">
      <c r="A295" t="s">
        <v>1482</v>
      </c>
      <c r="B295">
        <v>89642237.2557</v>
      </c>
      <c r="C295">
        <v>62965025.838843934</v>
      </c>
      <c r="D295">
        <v>37064972.474123694</v>
      </c>
      <c r="E295">
        <v>15323647.784919316</v>
      </c>
    </row>
    <row r="296" spans="1:5" ht="12.75">
      <c r="A296" t="s">
        <v>1483</v>
      </c>
      <c r="B296">
        <v>87577544.608656</v>
      </c>
      <c r="C296">
        <v>61410444.773843326</v>
      </c>
      <c r="D296">
        <v>36057916.75254033</v>
      </c>
      <c r="E296">
        <v>14844163.544345763</v>
      </c>
    </row>
    <row r="297" spans="1:5" ht="12.75">
      <c r="A297" t="s">
        <v>1484</v>
      </c>
      <c r="B297">
        <v>85650088.074277</v>
      </c>
      <c r="C297">
        <v>59957024.37219453</v>
      </c>
      <c r="D297">
        <v>35114990.29642546</v>
      </c>
      <c r="E297">
        <v>14394754.785900736</v>
      </c>
    </row>
    <row r="298" spans="1:5" ht="12.75">
      <c r="A298" t="s">
        <v>1485</v>
      </c>
      <c r="B298">
        <v>83895659.656056</v>
      </c>
      <c r="C298">
        <v>58632486.281913266</v>
      </c>
      <c r="D298">
        <v>34254730.86749575</v>
      </c>
      <c r="E298">
        <v>13984545.667822577</v>
      </c>
    </row>
    <row r="299" spans="1:5" ht="12.75">
      <c r="A299" t="s">
        <v>1486</v>
      </c>
      <c r="B299">
        <v>82227625.249232</v>
      </c>
      <c r="C299">
        <v>57369272.73743777</v>
      </c>
      <c r="D299">
        <v>33431486.412808873</v>
      </c>
      <c r="E299">
        <v>13590646.230162917</v>
      </c>
    </row>
    <row r="300" spans="1:5" ht="12.75">
      <c r="A300" t="s">
        <v>1487</v>
      </c>
      <c r="B300">
        <v>80589606.73355</v>
      </c>
      <c r="C300">
        <v>56134155.497822426</v>
      </c>
      <c r="D300">
        <v>32631219.34935977</v>
      </c>
      <c r="E300">
        <v>13210942.656100914</v>
      </c>
    </row>
    <row r="301" spans="1:5" ht="12.75">
      <c r="A301" t="s">
        <v>1488</v>
      </c>
      <c r="B301">
        <v>78959166.533375</v>
      </c>
      <c r="C301">
        <v>54905201.70414927</v>
      </c>
      <c r="D301">
        <v>31835647.95154115</v>
      </c>
      <c r="E301">
        <v>12834259.550603155</v>
      </c>
    </row>
    <row r="302" spans="1:5" ht="12.75">
      <c r="A302" t="s">
        <v>1489</v>
      </c>
      <c r="B302">
        <v>77339643.99063</v>
      </c>
      <c r="C302">
        <v>53687834.072029024</v>
      </c>
      <c r="D302">
        <v>31050613.013378147</v>
      </c>
      <c r="E302">
        <v>12464760.048518082</v>
      </c>
    </row>
    <row r="303" spans="1:5" ht="12.75">
      <c r="A303" t="s">
        <v>1490</v>
      </c>
      <c r="B303">
        <v>75726487.349324</v>
      </c>
      <c r="C303">
        <v>52484597.232383214</v>
      </c>
      <c r="D303">
        <v>30282491.607181784</v>
      </c>
      <c r="E303">
        <v>12108236.549253957</v>
      </c>
    </row>
    <row r="304" spans="1:5" ht="12.75">
      <c r="A304" t="s">
        <v>1491</v>
      </c>
      <c r="B304">
        <v>74125663.371097</v>
      </c>
      <c r="C304">
        <v>51287960.42160334</v>
      </c>
      <c r="D304">
        <v>29516799.032834</v>
      </c>
      <c r="E304">
        <v>11752091.638430307</v>
      </c>
    </row>
    <row r="305" spans="1:5" ht="12.75">
      <c r="A305" t="s">
        <v>1492</v>
      </c>
      <c r="B305">
        <v>72531947.05647</v>
      </c>
      <c r="C305">
        <v>50102884.7748614</v>
      </c>
      <c r="D305">
        <v>28763804.54033372</v>
      </c>
      <c r="E305">
        <v>11405342.281450255</v>
      </c>
    </row>
    <row r="306" spans="1:5" ht="12.75">
      <c r="A306" t="s">
        <v>1493</v>
      </c>
      <c r="B306">
        <v>70950253.763429</v>
      </c>
      <c r="C306">
        <v>48927173.586262204</v>
      </c>
      <c r="D306">
        <v>28017399.197931692</v>
      </c>
      <c r="E306">
        <v>11062325.472356083</v>
      </c>
    </row>
    <row r="307" spans="1:5" ht="12.75">
      <c r="A307" t="s">
        <v>1494</v>
      </c>
      <c r="B307">
        <v>69377296.683052</v>
      </c>
      <c r="C307">
        <v>47763936.12465506</v>
      </c>
      <c r="D307">
        <v>27283970.168473843</v>
      </c>
      <c r="E307">
        <v>10728580.479762701</v>
      </c>
    </row>
    <row r="308" spans="1:5" ht="12.75">
      <c r="A308" t="s">
        <v>1495</v>
      </c>
      <c r="B308">
        <v>67821958.083369</v>
      </c>
      <c r="C308">
        <v>46613942.77614412</v>
      </c>
      <c r="D308">
        <v>26559346.732771</v>
      </c>
      <c r="E308">
        <v>10399410.117335368</v>
      </c>
    </row>
    <row r="309" spans="1:5" ht="12.75">
      <c r="A309" t="s">
        <v>1496</v>
      </c>
      <c r="B309">
        <v>66279398.393456</v>
      </c>
      <c r="C309">
        <v>45476481.00575219</v>
      </c>
      <c r="D309">
        <v>25845354.55105379</v>
      </c>
      <c r="E309">
        <v>10076980.792977445</v>
      </c>
    </row>
    <row r="310" spans="1:5" ht="12.75">
      <c r="A310" t="s">
        <v>1497</v>
      </c>
      <c r="B310">
        <v>64742405.884349</v>
      </c>
      <c r="C310">
        <v>44348985.346968934</v>
      </c>
      <c r="D310">
        <v>25142537.024047233</v>
      </c>
      <c r="E310">
        <v>9762771.356873065</v>
      </c>
    </row>
    <row r="311" spans="1:5" ht="12.75">
      <c r="A311" t="s">
        <v>1498</v>
      </c>
      <c r="B311">
        <v>63212088.583573</v>
      </c>
      <c r="C311">
        <v>43227266.454562284</v>
      </c>
      <c r="D311">
        <v>24444281.486936785</v>
      </c>
      <c r="E311">
        <v>9451438.564515108</v>
      </c>
    </row>
    <row r="312" spans="1:5" ht="12.75">
      <c r="A312" t="s">
        <v>1499</v>
      </c>
      <c r="B312">
        <v>61688464.735016</v>
      </c>
      <c r="C312">
        <v>42116100.69335251</v>
      </c>
      <c r="D312">
        <v>23757318.810985435</v>
      </c>
      <c r="E312">
        <v>9148168.36215465</v>
      </c>
    </row>
    <row r="313" spans="1:5" ht="12.75">
      <c r="A313" t="s">
        <v>1500</v>
      </c>
      <c r="B313">
        <v>60184918.478039</v>
      </c>
      <c r="C313">
        <v>41019904.89152185</v>
      </c>
      <c r="D313">
        <v>23080117.334173255</v>
      </c>
      <c r="E313">
        <v>8849757.18493006</v>
      </c>
    </row>
    <row r="314" spans="1:5" ht="12.75">
      <c r="A314" t="s">
        <v>1501</v>
      </c>
      <c r="B314">
        <v>58688241.240267</v>
      </c>
      <c r="C314">
        <v>39931980.13337552</v>
      </c>
      <c r="D314">
        <v>22410848.644227903</v>
      </c>
      <c r="E314">
        <v>8556738.594864976</v>
      </c>
    </row>
    <row r="315" spans="1:5" ht="12.75">
      <c r="A315" t="s">
        <v>1502</v>
      </c>
      <c r="B315">
        <v>57198193.37587</v>
      </c>
      <c r="C315">
        <v>38858513.787408926</v>
      </c>
      <c r="D315">
        <v>21758289.88338428</v>
      </c>
      <c r="E315">
        <v>8275795.146322611</v>
      </c>
    </row>
    <row r="316" spans="1:5" ht="12.75">
      <c r="A316" t="s">
        <v>1503</v>
      </c>
      <c r="B316">
        <v>55708724.394908</v>
      </c>
      <c r="C316">
        <v>37782428.38221187</v>
      </c>
      <c r="D316">
        <v>21101947.245822556</v>
      </c>
      <c r="E316">
        <v>7992159.193988774</v>
      </c>
    </row>
    <row r="317" spans="1:5" ht="12.75">
      <c r="A317" t="s">
        <v>1504</v>
      </c>
      <c r="B317">
        <v>54224446.032297</v>
      </c>
      <c r="C317">
        <v>36715406.239522904</v>
      </c>
      <c r="D317">
        <v>20455531.59365533</v>
      </c>
      <c r="E317">
        <v>7715577.655966345</v>
      </c>
    </row>
    <row r="318" spans="1:5" ht="12.75">
      <c r="A318" t="s">
        <v>1505</v>
      </c>
      <c r="B318">
        <v>52741218.69136</v>
      </c>
      <c r="C318">
        <v>35650543.39279624</v>
      </c>
      <c r="D318">
        <v>19811742.706778742</v>
      </c>
      <c r="E318">
        <v>7441097.158617007</v>
      </c>
    </row>
    <row r="319" spans="1:5" ht="12.75">
      <c r="A319" t="s">
        <v>1506</v>
      </c>
      <c r="B319">
        <v>51267270.565517</v>
      </c>
      <c r="C319">
        <v>34597343.2153837</v>
      </c>
      <c r="D319">
        <v>19179136.168616556</v>
      </c>
      <c r="E319">
        <v>7173967.782936868</v>
      </c>
    </row>
    <row r="320" spans="1:5" ht="12.75">
      <c r="A320" t="s">
        <v>1507</v>
      </c>
      <c r="B320">
        <v>49801689.885357</v>
      </c>
      <c r="C320">
        <v>33551304.618849386</v>
      </c>
      <c r="D320">
        <v>18551959.93042494</v>
      </c>
      <c r="E320">
        <v>6909980.0992729</v>
      </c>
    </row>
    <row r="321" spans="1:5" ht="12.75">
      <c r="A321" t="s">
        <v>1508</v>
      </c>
      <c r="B321">
        <v>48339796.961973</v>
      </c>
      <c r="C321">
        <v>32511195.036020774</v>
      </c>
      <c r="D321">
        <v>17931119.789200116</v>
      </c>
      <c r="E321">
        <v>6650449.966033841</v>
      </c>
    </row>
    <row r="322" spans="1:5" ht="12.75">
      <c r="A322" t="s">
        <v>1509</v>
      </c>
      <c r="B322">
        <v>46882604.918491</v>
      </c>
      <c r="C322">
        <v>31479397.10094515</v>
      </c>
      <c r="D322">
        <v>17319312.633961152</v>
      </c>
      <c r="E322">
        <v>6397206.264154317</v>
      </c>
    </row>
    <row r="323" spans="1:5" ht="12.75">
      <c r="A323" t="s">
        <v>1510</v>
      </c>
      <c r="B323">
        <v>45429867.903097</v>
      </c>
      <c r="C323">
        <v>30452217.635683198</v>
      </c>
      <c r="D323">
        <v>16711570.428479193</v>
      </c>
      <c r="E323">
        <v>6146580.660301988</v>
      </c>
    </row>
    <row r="324" spans="1:5" ht="12.75">
      <c r="A324" t="s">
        <v>1511</v>
      </c>
      <c r="B324">
        <v>43978756.402085</v>
      </c>
      <c r="C324">
        <v>29431131.275263987</v>
      </c>
      <c r="D324">
        <v>16111466.097322881</v>
      </c>
      <c r="E324">
        <v>5901568.696196461</v>
      </c>
    </row>
    <row r="325" spans="1:5" ht="12.75">
      <c r="A325" t="s">
        <v>1512</v>
      </c>
      <c r="B325">
        <v>42531884.293831</v>
      </c>
      <c r="C325">
        <v>28414591.320524566</v>
      </c>
      <c r="D325">
        <v>15515422.73379172</v>
      </c>
      <c r="E325">
        <v>5659168.6614683345</v>
      </c>
    </row>
    <row r="326" spans="1:5" ht="12.75">
      <c r="A326" t="s">
        <v>1513</v>
      </c>
      <c r="B326">
        <v>41083936.337698</v>
      </c>
      <c r="C326">
        <v>27400697.42558127</v>
      </c>
      <c r="D326">
        <v>14923748.057292862</v>
      </c>
      <c r="E326">
        <v>5420302.85244415</v>
      </c>
    </row>
    <row r="327" spans="1:5" ht="12.75">
      <c r="A327" t="s">
        <v>1514</v>
      </c>
      <c r="B327">
        <v>39635054.916184</v>
      </c>
      <c r="C327">
        <v>26393875.068064243</v>
      </c>
      <c r="D327">
        <v>14342358.19104001</v>
      </c>
      <c r="E327">
        <v>5189209.68459771</v>
      </c>
    </row>
    <row r="328" spans="1:5" ht="12.75">
      <c r="A328" t="s">
        <v>1515</v>
      </c>
      <c r="B328">
        <v>38194895.238789</v>
      </c>
      <c r="C328">
        <v>25391700.956217766</v>
      </c>
      <c r="D328">
        <v>13762688.9771558</v>
      </c>
      <c r="E328">
        <v>4958388.713750512</v>
      </c>
    </row>
    <row r="329" spans="1:5" ht="12.75">
      <c r="A329" t="s">
        <v>1516</v>
      </c>
      <c r="B329">
        <v>36764360.023943</v>
      </c>
      <c r="C329">
        <v>24400573.9673846</v>
      </c>
      <c r="D329">
        <v>13192931.58338857</v>
      </c>
      <c r="E329">
        <v>4733633.924112729</v>
      </c>
    </row>
    <row r="330" spans="1:5" ht="12.75">
      <c r="A330" t="s">
        <v>1517</v>
      </c>
      <c r="B330">
        <v>35338554.585584</v>
      </c>
      <c r="C330">
        <v>23414484.0844064</v>
      </c>
      <c r="D330">
        <v>12627574.919449536</v>
      </c>
      <c r="E330">
        <v>4511593.184140394</v>
      </c>
    </row>
    <row r="331" spans="1:5" ht="12.75">
      <c r="A331" t="s">
        <v>1518</v>
      </c>
      <c r="B331">
        <v>33930187.200409</v>
      </c>
      <c r="C331">
        <v>22444432.404022407</v>
      </c>
      <c r="D331">
        <v>12074627.875490006</v>
      </c>
      <c r="E331">
        <v>4296351.612395277</v>
      </c>
    </row>
    <row r="332" spans="1:5" ht="12.75">
      <c r="A332" t="s">
        <v>1519</v>
      </c>
      <c r="B332">
        <v>32029982.549706</v>
      </c>
      <c r="C332">
        <v>21151533.154133543</v>
      </c>
      <c r="D332">
        <v>11350136.211455978</v>
      </c>
      <c r="E332">
        <v>4021460.0113129206</v>
      </c>
    </row>
    <row r="333" spans="1:5" ht="12.75">
      <c r="A333" t="s">
        <v>1520</v>
      </c>
      <c r="B333">
        <v>30644036.048408</v>
      </c>
      <c r="C333">
        <v>20201978.00521155</v>
      </c>
      <c r="D333">
        <v>10813025.020190941</v>
      </c>
      <c r="E333">
        <v>3814929.4290714054</v>
      </c>
    </row>
    <row r="334" spans="1:5" ht="12.75">
      <c r="A334" t="s">
        <v>1521</v>
      </c>
      <c r="B334">
        <v>29263447.858441</v>
      </c>
      <c r="C334">
        <v>19260164.12856727</v>
      </c>
      <c r="D334">
        <v>10283550.023223443</v>
      </c>
      <c r="E334">
        <v>3613253.64162329</v>
      </c>
    </row>
    <row r="335" spans="1:5" ht="12.75">
      <c r="A335" t="s">
        <v>1522</v>
      </c>
      <c r="B335">
        <v>27887390.304783</v>
      </c>
      <c r="C335">
        <v>18323361.245133486</v>
      </c>
      <c r="D335">
        <v>9758483.181302577</v>
      </c>
      <c r="E335">
        <v>3414242.166049261</v>
      </c>
    </row>
    <row r="336" spans="1:5" ht="12.75">
      <c r="A336" t="s">
        <v>1523</v>
      </c>
      <c r="B336">
        <v>26514281.390705</v>
      </c>
      <c r="C336">
        <v>17392567.20825915</v>
      </c>
      <c r="D336">
        <v>9239971.50030256</v>
      </c>
      <c r="E336">
        <v>3219576.2776861796</v>
      </c>
    </row>
    <row r="337" spans="1:5" ht="12.75">
      <c r="A337" t="s">
        <v>1524</v>
      </c>
      <c r="B337">
        <v>25154094.945259</v>
      </c>
      <c r="C337">
        <v>16472340.237192463</v>
      </c>
      <c r="D337">
        <v>8728836.090551773</v>
      </c>
      <c r="E337">
        <v>3028593.912572255</v>
      </c>
    </row>
    <row r="338" spans="1:5" ht="12.75">
      <c r="A338" t="s">
        <v>1525</v>
      </c>
      <c r="B338">
        <v>23801111.083819</v>
      </c>
      <c r="C338">
        <v>15559893.443783123</v>
      </c>
      <c r="D338">
        <v>8224353.061304602</v>
      </c>
      <c r="E338">
        <v>2841469.9794329465</v>
      </c>
    </row>
    <row r="339" spans="1:5" ht="12.75">
      <c r="A339" t="s">
        <v>1526</v>
      </c>
      <c r="B339">
        <v>22450955.899207</v>
      </c>
      <c r="C339">
        <v>14654747.739622708</v>
      </c>
      <c r="D339">
        <v>7728133.050539934</v>
      </c>
      <c r="E339">
        <v>2659811.9195962884</v>
      </c>
    </row>
    <row r="340" spans="1:5" ht="12.75">
      <c r="A340" t="s">
        <v>1527</v>
      </c>
      <c r="B340">
        <v>21114603.614416</v>
      </c>
      <c r="C340">
        <v>13759074.498845858</v>
      </c>
      <c r="D340">
        <v>7237349.711509871</v>
      </c>
      <c r="E340">
        <v>2480347.415019784</v>
      </c>
    </row>
    <row r="341" spans="1:5" ht="12.75">
      <c r="A341" t="s">
        <v>1528</v>
      </c>
      <c r="B341">
        <v>19786125.265373</v>
      </c>
      <c r="C341">
        <v>12872224.453965165</v>
      </c>
      <c r="D341">
        <v>6754196.750627928</v>
      </c>
      <c r="E341">
        <v>2305275.039928027</v>
      </c>
    </row>
    <row r="342" spans="1:5" ht="12.75">
      <c r="A342" t="s">
        <v>1529</v>
      </c>
      <c r="B342">
        <v>18472030.333835</v>
      </c>
      <c r="C342">
        <v>11996933.785545502</v>
      </c>
      <c r="D342">
        <v>6278912.895096248</v>
      </c>
      <c r="E342">
        <v>2133978.8872387996</v>
      </c>
    </row>
    <row r="343" spans="1:5" ht="12.75">
      <c r="A343" t="s">
        <v>1530</v>
      </c>
      <c r="B343">
        <v>17177312.105307</v>
      </c>
      <c r="C343">
        <v>11137748.216008238</v>
      </c>
      <c r="D343">
        <v>5814888.071572392</v>
      </c>
      <c r="E343">
        <v>1968172.244901642</v>
      </c>
    </row>
    <row r="344" spans="1:5" ht="12.75">
      <c r="A344" t="s">
        <v>1531</v>
      </c>
      <c r="B344">
        <v>15899518.097722</v>
      </c>
      <c r="C344">
        <v>10291742.926328847</v>
      </c>
      <c r="D344">
        <v>5359533.455199387</v>
      </c>
      <c r="E344">
        <v>1806364.3324434068</v>
      </c>
    </row>
    <row r="345" spans="1:5" ht="12.75">
      <c r="A345" t="s">
        <v>1532</v>
      </c>
      <c r="B345">
        <v>14638778.857863</v>
      </c>
      <c r="C345">
        <v>9459596.183253724</v>
      </c>
      <c r="D345">
        <v>4913655.979480905</v>
      </c>
      <c r="E345">
        <v>1649072.4244990319</v>
      </c>
    </row>
    <row r="346" spans="1:5" ht="12.75">
      <c r="A346" t="s">
        <v>1533</v>
      </c>
      <c r="B346">
        <v>13397131.799429</v>
      </c>
      <c r="C346">
        <v>8643032.3308859</v>
      </c>
      <c r="D346">
        <v>4478453.346324017</v>
      </c>
      <c r="E346">
        <v>1496852.891065724</v>
      </c>
    </row>
    <row r="347" spans="1:5" ht="12.75">
      <c r="A347" t="s">
        <v>1534</v>
      </c>
      <c r="B347">
        <v>12178529.22848</v>
      </c>
      <c r="C347">
        <v>7843536.636699296</v>
      </c>
      <c r="D347">
        <v>4053852.466067448</v>
      </c>
      <c r="E347">
        <v>1349197.8014827203</v>
      </c>
    </row>
    <row r="348" spans="1:5" ht="12.75">
      <c r="A348" t="s">
        <v>1535</v>
      </c>
      <c r="B348">
        <v>11001485.764765</v>
      </c>
      <c r="C348">
        <v>7073836.02122866</v>
      </c>
      <c r="D348">
        <v>3647042.00369578</v>
      </c>
      <c r="E348">
        <v>1208828.0650344489</v>
      </c>
    </row>
    <row r="349" spans="1:5" ht="12.75">
      <c r="A349" t="s">
        <v>1536</v>
      </c>
      <c r="B349">
        <v>9906551.341306</v>
      </c>
      <c r="C349">
        <v>6359001.402177193</v>
      </c>
      <c r="D349">
        <v>3270158.408177771</v>
      </c>
      <c r="E349">
        <v>1079317.402067847</v>
      </c>
    </row>
    <row r="350" spans="1:5" ht="12.75">
      <c r="A350" t="s">
        <v>1537</v>
      </c>
      <c r="B350">
        <v>8828291.777457</v>
      </c>
      <c r="C350">
        <v>5657256.6738165105</v>
      </c>
      <c r="D350">
        <v>2901882.651933192</v>
      </c>
      <c r="E350">
        <v>953711.137731058</v>
      </c>
    </row>
    <row r="351" spans="1:5" ht="12.75">
      <c r="A351" t="s">
        <v>1538</v>
      </c>
      <c r="B351">
        <v>7776704.834792</v>
      </c>
      <c r="C351">
        <v>4975482.03487205</v>
      </c>
      <c r="D351">
        <v>2546094.7825385616</v>
      </c>
      <c r="E351">
        <v>833464.5307983345</v>
      </c>
    </row>
    <row r="352" spans="1:5" ht="12.75">
      <c r="A352" t="s">
        <v>1539</v>
      </c>
      <c r="B352">
        <v>6768135.045801</v>
      </c>
      <c r="C352">
        <v>4322861.700774762</v>
      </c>
      <c r="D352">
        <v>2206504.6089877407</v>
      </c>
      <c r="E352">
        <v>719240.3010605306</v>
      </c>
    </row>
    <row r="353" spans="1:5" ht="12.75">
      <c r="A353" t="s">
        <v>1540</v>
      </c>
      <c r="B353">
        <v>5801579.564618</v>
      </c>
      <c r="C353">
        <v>3699432.7672655596</v>
      </c>
      <c r="D353">
        <v>1883642.1655785518</v>
      </c>
      <c r="E353">
        <v>611481.9787480665</v>
      </c>
    </row>
    <row r="354" spans="1:5" ht="12.75">
      <c r="A354" t="s">
        <v>1541</v>
      </c>
      <c r="B354">
        <v>4924891.030464</v>
      </c>
      <c r="C354">
        <v>3135077.570538737</v>
      </c>
      <c r="D354">
        <v>1592229.4357044036</v>
      </c>
      <c r="E354">
        <v>514692.1289304077</v>
      </c>
    </row>
    <row r="355" spans="1:5" ht="12.75">
      <c r="A355" t="s">
        <v>1542</v>
      </c>
      <c r="B355">
        <v>4183933.792914</v>
      </c>
      <c r="C355">
        <v>2659028.7270378647</v>
      </c>
      <c r="D355">
        <v>1347132.0049162474</v>
      </c>
      <c r="E355">
        <v>433678.72337345465</v>
      </c>
    </row>
    <row r="356" spans="1:5" ht="12.75">
      <c r="A356" t="s">
        <v>1543</v>
      </c>
      <c r="B356">
        <v>3572265.688843</v>
      </c>
      <c r="C356">
        <v>2266442.7693284852</v>
      </c>
      <c r="D356">
        <v>1145317.7060737503</v>
      </c>
      <c r="E356">
        <v>367147.483671771</v>
      </c>
    </row>
    <row r="357" spans="1:5" ht="12.75">
      <c r="A357" t="s">
        <v>1544</v>
      </c>
      <c r="B357">
        <v>3093472.668769</v>
      </c>
      <c r="C357">
        <v>1959341.1839678446</v>
      </c>
      <c r="D357">
        <v>987609.7704225279</v>
      </c>
      <c r="E357">
        <v>315251.0767445772</v>
      </c>
    </row>
    <row r="358" spans="1:5" ht="12.75">
      <c r="A358" t="s">
        <v>1545</v>
      </c>
      <c r="B358">
        <v>2774484.270023</v>
      </c>
      <c r="C358">
        <v>1754416.1281438346</v>
      </c>
      <c r="D358">
        <v>882140.3528890016</v>
      </c>
      <c r="E358">
        <v>280430.3237174267</v>
      </c>
    </row>
    <row r="359" spans="1:5" ht="12.75">
      <c r="A359" t="s">
        <v>1546</v>
      </c>
      <c r="B359">
        <v>2572242.031207</v>
      </c>
      <c r="C359">
        <v>1623771.6464833796</v>
      </c>
      <c r="D359">
        <v>814374.4213990731</v>
      </c>
      <c r="E359">
        <v>257791.16452018073</v>
      </c>
    </row>
    <row r="360" spans="1:5" ht="12.75">
      <c r="A360" t="s">
        <v>1547</v>
      </c>
      <c r="B360">
        <v>2421009.266228</v>
      </c>
      <c r="C360">
        <v>1525794.81696052</v>
      </c>
      <c r="D360">
        <v>763352.3965370326</v>
      </c>
      <c r="E360">
        <v>240649.5537673301</v>
      </c>
    </row>
    <row r="361" spans="1:5" ht="12.75">
      <c r="A361" t="s">
        <v>1548</v>
      </c>
      <c r="B361">
        <v>2273665.493957</v>
      </c>
      <c r="C361">
        <v>1430503.8582101325</v>
      </c>
      <c r="D361">
        <v>713858.3839255054</v>
      </c>
      <c r="E361">
        <v>224093.1964256592</v>
      </c>
    </row>
    <row r="362" spans="1:5" ht="12.75">
      <c r="A362" t="s">
        <v>1549</v>
      </c>
      <c r="B362">
        <v>2134671.514779</v>
      </c>
      <c r="C362">
        <v>1340776.2134436525</v>
      </c>
      <c r="D362">
        <v>667380.3578199295</v>
      </c>
      <c r="E362">
        <v>208615.53545838408</v>
      </c>
    </row>
    <row r="363" spans="1:5" ht="12.75">
      <c r="A363" t="s">
        <v>1550</v>
      </c>
      <c r="B363">
        <v>2000166.403678</v>
      </c>
      <c r="C363">
        <v>1254369.5213682298</v>
      </c>
      <c r="D363">
        <v>622936.4348534079</v>
      </c>
      <c r="E363">
        <v>193977.77374895575</v>
      </c>
    </row>
    <row r="364" spans="1:5" ht="12.75">
      <c r="A364" t="s">
        <v>1551</v>
      </c>
      <c r="B364">
        <v>1872593.24203</v>
      </c>
      <c r="C364">
        <v>1172372.4264493303</v>
      </c>
      <c r="D364">
        <v>580734.9028432398</v>
      </c>
      <c r="E364">
        <v>180070.5892290746</v>
      </c>
    </row>
    <row r="365" spans="1:5" ht="12.75">
      <c r="A365" t="s">
        <v>1552</v>
      </c>
      <c r="B365">
        <v>1753600.177038</v>
      </c>
      <c r="C365">
        <v>1096072.508050606</v>
      </c>
      <c r="D365">
        <v>541603.4037131532</v>
      </c>
      <c r="E365">
        <v>167248.53632332658</v>
      </c>
    </row>
    <row r="366" spans="1:5" ht="12.75">
      <c r="A366" t="s">
        <v>1553</v>
      </c>
      <c r="B366">
        <v>1643042.359808</v>
      </c>
      <c r="C366">
        <v>1025227.491957304</v>
      </c>
      <c r="D366">
        <v>505308.30548506236</v>
      </c>
      <c r="E366">
        <v>155379.59919714235</v>
      </c>
    </row>
    <row r="367" spans="1:5" ht="12.75">
      <c r="A367" t="s">
        <v>1554</v>
      </c>
      <c r="B367">
        <v>1543490.002538</v>
      </c>
      <c r="C367">
        <v>961527.8424928329</v>
      </c>
      <c r="D367">
        <v>472745.9585506242</v>
      </c>
      <c r="E367">
        <v>144770.96475063096</v>
      </c>
    </row>
    <row r="368" spans="1:5" ht="12.75">
      <c r="A368" t="s">
        <v>1555</v>
      </c>
      <c r="B368">
        <v>1455147.21</v>
      </c>
      <c r="C368">
        <v>904956.603809468</v>
      </c>
      <c r="D368">
        <v>443800.52011026425</v>
      </c>
      <c r="E368">
        <v>135331.24281349516</v>
      </c>
    </row>
    <row r="369" spans="1:5" ht="12.75">
      <c r="A369" t="s">
        <v>1556</v>
      </c>
      <c r="B369">
        <v>1378416.14</v>
      </c>
      <c r="C369">
        <v>855783.5838935105</v>
      </c>
      <c r="D369">
        <v>418618.1918518291</v>
      </c>
      <c r="E369">
        <v>127111.5400028087</v>
      </c>
    </row>
    <row r="370" spans="1:5" ht="12.75">
      <c r="A370" t="s">
        <v>1557</v>
      </c>
      <c r="B370">
        <v>1308143.18</v>
      </c>
      <c r="C370">
        <v>810821.8497981115</v>
      </c>
      <c r="D370">
        <v>395648.34816191276</v>
      </c>
      <c r="E370">
        <v>119644.38542812676</v>
      </c>
    </row>
    <row r="371" spans="1:5" ht="12.75">
      <c r="A371" t="s">
        <v>1558</v>
      </c>
      <c r="B371">
        <v>1244675</v>
      </c>
      <c r="C371">
        <v>770174.09637585</v>
      </c>
      <c r="D371">
        <v>374858.11246975523</v>
      </c>
      <c r="E371">
        <v>112877.27071041387</v>
      </c>
    </row>
    <row r="372" spans="1:5" ht="12.75">
      <c r="A372" t="s">
        <v>1559</v>
      </c>
      <c r="B372">
        <v>1183221.06</v>
      </c>
      <c r="C372">
        <v>730946.1660726004</v>
      </c>
      <c r="D372">
        <v>354889.51302131923</v>
      </c>
      <c r="E372">
        <v>106426.26856145785</v>
      </c>
    </row>
    <row r="373" spans="1:5" ht="12.75">
      <c r="A373" t="s">
        <v>1560</v>
      </c>
      <c r="B373">
        <v>1134114.25</v>
      </c>
      <c r="C373">
        <v>699421.6765367857</v>
      </c>
      <c r="D373">
        <v>338720.08869580895</v>
      </c>
      <c r="E373">
        <v>101147.05522634857</v>
      </c>
    </row>
    <row r="374" spans="1:5" ht="12.75">
      <c r="A374" t="s">
        <v>1561</v>
      </c>
      <c r="B374">
        <v>1091519.45</v>
      </c>
      <c r="C374">
        <v>672011.2421717925</v>
      </c>
      <c r="D374">
        <v>324617.9254021999</v>
      </c>
      <c r="E374">
        <v>96525.35474646692</v>
      </c>
    </row>
    <row r="375" spans="1:5" ht="12.75">
      <c r="A375" t="s">
        <v>1562</v>
      </c>
      <c r="B375">
        <v>1052953.3</v>
      </c>
      <c r="C375">
        <v>647274.1940630515</v>
      </c>
      <c r="D375">
        <v>311950.2716763669</v>
      </c>
      <c r="E375">
        <v>92403.68435610003</v>
      </c>
    </row>
    <row r="376" spans="1:5" ht="12.75">
      <c r="A376" t="s">
        <v>1563</v>
      </c>
      <c r="B376">
        <v>1019304.89</v>
      </c>
      <c r="C376">
        <v>625527.0132654988</v>
      </c>
      <c r="D376">
        <v>300702.63779684884</v>
      </c>
      <c r="E376">
        <v>88694.72205604333</v>
      </c>
    </row>
    <row r="377" spans="1:5" ht="12.75">
      <c r="A377" t="s">
        <v>1564</v>
      </c>
      <c r="B377">
        <v>989038.7</v>
      </c>
      <c r="C377">
        <v>605957.0008871601</v>
      </c>
      <c r="D377">
        <v>290578.0086387643</v>
      </c>
      <c r="E377">
        <v>85357.04386503084</v>
      </c>
    </row>
    <row r="378" spans="1:5" ht="12.75">
      <c r="A378" t="s">
        <v>1565</v>
      </c>
      <c r="B378">
        <v>960663.07</v>
      </c>
      <c r="C378">
        <v>587573.7656095525</v>
      </c>
      <c r="D378">
        <v>281046.01096469595</v>
      </c>
      <c r="E378">
        <v>82207.35362086497</v>
      </c>
    </row>
    <row r="379" spans="1:5" ht="12.75">
      <c r="A379" t="s">
        <v>1566</v>
      </c>
      <c r="B379">
        <v>933309.45</v>
      </c>
      <c r="C379">
        <v>569906.387621207</v>
      </c>
      <c r="D379">
        <v>271924.4886899641</v>
      </c>
      <c r="E379">
        <v>79213.21612414936</v>
      </c>
    </row>
    <row r="380" spans="1:5" ht="12.75">
      <c r="A380" t="s">
        <v>1567</v>
      </c>
      <c r="B380">
        <v>905895.27</v>
      </c>
      <c r="C380">
        <v>552228.2662346917</v>
      </c>
      <c r="D380">
        <v>262819.4616586465</v>
      </c>
      <c r="E380">
        <v>76236.5907572182</v>
      </c>
    </row>
    <row r="381" spans="1:5" ht="12.75">
      <c r="A381" t="s">
        <v>1568</v>
      </c>
      <c r="B381">
        <v>878420.42</v>
      </c>
      <c r="C381">
        <v>534571.5508848518</v>
      </c>
      <c r="D381">
        <v>253769.14953060544</v>
      </c>
      <c r="E381">
        <v>73299.56362187979</v>
      </c>
    </row>
    <row r="382" spans="1:5" ht="12.75">
      <c r="A382" t="s">
        <v>1569</v>
      </c>
      <c r="B382">
        <v>850884.76</v>
      </c>
      <c r="C382">
        <v>516964.5048142589</v>
      </c>
      <c r="D382">
        <v>244806.79834973972</v>
      </c>
      <c r="E382">
        <v>70420.98939671127</v>
      </c>
    </row>
    <row r="383" spans="1:5" ht="12.75">
      <c r="A383" t="s">
        <v>1570</v>
      </c>
      <c r="B383">
        <v>823288.13</v>
      </c>
      <c r="C383">
        <v>499349.49256007577</v>
      </c>
      <c r="D383">
        <v>235863.88884049433</v>
      </c>
      <c r="E383">
        <v>67561.1016752875</v>
      </c>
    </row>
    <row r="384" spans="1:5" ht="12.75">
      <c r="A384" t="s">
        <v>1571</v>
      </c>
      <c r="B384">
        <v>795630.42</v>
      </c>
      <c r="C384">
        <v>481782.14279376506</v>
      </c>
      <c r="D384">
        <v>227005.98529564973</v>
      </c>
      <c r="E384">
        <v>64757.28904819919</v>
      </c>
    </row>
    <row r="385" spans="1:5" ht="12.75">
      <c r="A385" t="s">
        <v>1572</v>
      </c>
      <c r="B385">
        <v>767911.4</v>
      </c>
      <c r="C385">
        <v>464208.63351851306</v>
      </c>
      <c r="D385">
        <v>218169.43926619657</v>
      </c>
      <c r="E385">
        <v>61972.90957862722</v>
      </c>
    </row>
    <row r="386" spans="1:5" ht="12.75">
      <c r="A386" t="s">
        <v>1573</v>
      </c>
      <c r="B386">
        <v>740131</v>
      </c>
      <c r="C386">
        <v>446656.308488243</v>
      </c>
      <c r="D386">
        <v>209386.3021771669</v>
      </c>
      <c r="E386">
        <v>59226.062113718544</v>
      </c>
    </row>
    <row r="387" spans="1:5" ht="12.75">
      <c r="A387" t="s">
        <v>1574</v>
      </c>
      <c r="B387">
        <v>712289.06</v>
      </c>
      <c r="C387">
        <v>429195.6133804422</v>
      </c>
      <c r="D387">
        <v>200738.7362284353</v>
      </c>
      <c r="E387">
        <v>56562.785345001386</v>
      </c>
    </row>
    <row r="388" spans="1:5" ht="12.75">
      <c r="A388" t="s">
        <v>1575</v>
      </c>
      <c r="B388">
        <v>684385.45</v>
      </c>
      <c r="C388">
        <v>411682.6338863875</v>
      </c>
      <c r="D388">
        <v>192058.06606299095</v>
      </c>
      <c r="E388">
        <v>53887.591434651134</v>
      </c>
    </row>
    <row r="389" spans="1:5" ht="12.75">
      <c r="A389" t="s">
        <v>1576</v>
      </c>
      <c r="B389">
        <v>656420.07</v>
      </c>
      <c r="C389">
        <v>394212.31837679766</v>
      </c>
      <c r="D389">
        <v>183455.17298471127</v>
      </c>
      <c r="E389">
        <v>51262.79329945543</v>
      </c>
    </row>
    <row r="390" spans="1:5" ht="12.75">
      <c r="A390" t="s">
        <v>1577</v>
      </c>
      <c r="B390">
        <v>628392.7</v>
      </c>
      <c r="C390">
        <v>376740.44826746656</v>
      </c>
      <c r="D390">
        <v>174878.37712008404</v>
      </c>
      <c r="E390">
        <v>48659.20832061355</v>
      </c>
    </row>
    <row r="391" spans="1:5" ht="12.75">
      <c r="A391" t="s">
        <v>1578</v>
      </c>
      <c r="B391">
        <v>600303.22</v>
      </c>
      <c r="C391">
        <v>359309.21234109986</v>
      </c>
      <c r="D391">
        <v>166376.4998983136</v>
      </c>
      <c r="E391">
        <v>46103.82855121943</v>
      </c>
    </row>
    <row r="392" spans="1:5" ht="12.75">
      <c r="A392" t="s">
        <v>1579</v>
      </c>
      <c r="B392">
        <v>572793.29</v>
      </c>
      <c r="C392">
        <v>342261.76070402213</v>
      </c>
      <c r="D392">
        <v>158079.70053288483</v>
      </c>
      <c r="E392">
        <v>43619.20359649538</v>
      </c>
    </row>
    <row r="393" spans="1:5" ht="12.75">
      <c r="A393" t="s">
        <v>1580</v>
      </c>
      <c r="B393">
        <v>545222.2</v>
      </c>
      <c r="C393">
        <v>325234.6199186603</v>
      </c>
      <c r="D393">
        <v>149833.3830698091</v>
      </c>
      <c r="E393">
        <v>41168.66958670201</v>
      </c>
    </row>
    <row r="394" spans="1:5" ht="12.75">
      <c r="A394" t="s">
        <v>1581</v>
      </c>
      <c r="B394">
        <v>518109.65</v>
      </c>
      <c r="C394">
        <v>308554.2118922503</v>
      </c>
      <c r="D394">
        <v>141798.9658833953</v>
      </c>
      <c r="E394">
        <v>38801.39985064446</v>
      </c>
    </row>
    <row r="395" spans="1:5" ht="12.75">
      <c r="A395" t="s">
        <v>1582</v>
      </c>
      <c r="B395">
        <v>490936.6</v>
      </c>
      <c r="C395">
        <v>291875.7322310802</v>
      </c>
      <c r="D395">
        <v>133793.08408489797</v>
      </c>
      <c r="E395">
        <v>36455.63059184184</v>
      </c>
    </row>
    <row r="396" spans="1:5" ht="12.75">
      <c r="A396" t="s">
        <v>1583</v>
      </c>
      <c r="B396">
        <v>463702.92</v>
      </c>
      <c r="C396">
        <v>275232.02660066605</v>
      </c>
      <c r="D396">
        <v>125853.24349265252</v>
      </c>
      <c r="E396">
        <v>34151.63074574941</v>
      </c>
    </row>
    <row r="397" spans="1:5" ht="12.75">
      <c r="A397" t="s">
        <v>1584</v>
      </c>
      <c r="B397">
        <v>436408.46</v>
      </c>
      <c r="C397">
        <v>258591.99537259355</v>
      </c>
      <c r="D397">
        <v>117943.66389331825</v>
      </c>
      <c r="E397">
        <v>31869.721472805282</v>
      </c>
    </row>
    <row r="398" spans="1:5" ht="12.75">
      <c r="A398" t="s">
        <v>1585</v>
      </c>
      <c r="B398">
        <v>409053.01</v>
      </c>
      <c r="C398">
        <v>241971.53976969604</v>
      </c>
      <c r="D398">
        <v>110082.40739063287</v>
      </c>
      <c r="E398">
        <v>29619.53192943589</v>
      </c>
    </row>
    <row r="399" spans="1:5" ht="12.75">
      <c r="A399" t="s">
        <v>1586</v>
      </c>
      <c r="B399">
        <v>381636.62</v>
      </c>
      <c r="C399">
        <v>225395.41525913362</v>
      </c>
      <c r="D399">
        <v>102297.29501373567</v>
      </c>
      <c r="E399">
        <v>27415.739827048645</v>
      </c>
    </row>
    <row r="400" spans="1:5" ht="12.75">
      <c r="A400" t="s">
        <v>1587</v>
      </c>
      <c r="B400">
        <v>354596.94</v>
      </c>
      <c r="C400">
        <v>209070.52010032118</v>
      </c>
      <c r="D400">
        <v>94646.80645593736</v>
      </c>
      <c r="E400">
        <v>25257.96774068072</v>
      </c>
    </row>
    <row r="401" spans="1:5" ht="12.75">
      <c r="A401" t="s">
        <v>1588</v>
      </c>
      <c r="B401">
        <v>327496.8</v>
      </c>
      <c r="C401">
        <v>192775.32203217442</v>
      </c>
      <c r="D401">
        <v>87055.1302588414</v>
      </c>
      <c r="E401">
        <v>23136.77870117661</v>
      </c>
    </row>
    <row r="402" spans="1:5" ht="12.75">
      <c r="A402" t="s">
        <v>1589</v>
      </c>
      <c r="B402">
        <v>301549.56</v>
      </c>
      <c r="C402">
        <v>177200.8719720986</v>
      </c>
      <c r="D402">
        <v>79818.37464204997</v>
      </c>
      <c r="E402">
        <v>21123.60425289868</v>
      </c>
    </row>
    <row r="403" spans="1:5" ht="12.75">
      <c r="A403" t="s">
        <v>1590</v>
      </c>
      <c r="B403">
        <v>276721.03</v>
      </c>
      <c r="C403">
        <v>162343.86507579967</v>
      </c>
      <c r="D403">
        <v>72946.20016132544</v>
      </c>
      <c r="E403">
        <v>19225.776972683132</v>
      </c>
    </row>
    <row r="404" spans="1:5" ht="12.75">
      <c r="A404" t="s">
        <v>1591</v>
      </c>
      <c r="B404">
        <v>252269.75</v>
      </c>
      <c r="C404">
        <v>147748.02075992126</v>
      </c>
      <c r="D404">
        <v>66218.99073121684</v>
      </c>
      <c r="E404">
        <v>17378.824711175283</v>
      </c>
    </row>
    <row r="405" spans="1:5" ht="12.75">
      <c r="A405" t="s">
        <v>1592</v>
      </c>
      <c r="B405">
        <v>228647.56</v>
      </c>
      <c r="C405">
        <v>133685.9741962048</v>
      </c>
      <c r="D405">
        <v>59764.16051804202</v>
      </c>
      <c r="E405">
        <v>15618.354953493135</v>
      </c>
    </row>
    <row r="406" spans="1:5" ht="12.75">
      <c r="A406" t="s">
        <v>1593</v>
      </c>
      <c r="B406">
        <v>204973.86</v>
      </c>
      <c r="C406">
        <v>119647.68884612586</v>
      </c>
      <c r="D406">
        <v>53356.71206027006</v>
      </c>
      <c r="E406">
        <v>13886.71774441566</v>
      </c>
    </row>
    <row r="407" spans="1:5" ht="12.75">
      <c r="A407" t="s">
        <v>1594</v>
      </c>
      <c r="B407">
        <v>181248.59</v>
      </c>
      <c r="C407">
        <v>105619.29156178609</v>
      </c>
      <c r="D407">
        <v>46980.98183534949</v>
      </c>
      <c r="E407">
        <v>12175.568737381776</v>
      </c>
    </row>
    <row r="408" spans="1:5" ht="12.75">
      <c r="A408" t="s">
        <v>1595</v>
      </c>
      <c r="B408">
        <v>159524.85</v>
      </c>
      <c r="C408">
        <v>92807.59503110961</v>
      </c>
      <c r="D408">
        <v>41180.54828191967</v>
      </c>
      <c r="E408">
        <v>10628.583191899466</v>
      </c>
    </row>
    <row r="409" spans="1:5" ht="12.75">
      <c r="A409" t="s">
        <v>1596</v>
      </c>
      <c r="B409">
        <v>137753.24</v>
      </c>
      <c r="C409">
        <v>80005.48738644336</v>
      </c>
      <c r="D409">
        <v>35409.71847813646</v>
      </c>
      <c r="E409">
        <v>9100.439046322048</v>
      </c>
    </row>
    <row r="410" spans="1:5" ht="12.75">
      <c r="A410" t="s">
        <v>1597</v>
      </c>
      <c r="B410">
        <v>115933.66</v>
      </c>
      <c r="C410">
        <v>67218.72624167844</v>
      </c>
      <c r="D410">
        <v>29674.750089162506</v>
      </c>
      <c r="E410">
        <v>7594.226761929741</v>
      </c>
    </row>
    <row r="411" spans="1:5" ht="12.75">
      <c r="A411" t="s">
        <v>1598</v>
      </c>
      <c r="B411">
        <v>94066.05</v>
      </c>
      <c r="C411">
        <v>54456.253906641</v>
      </c>
      <c r="D411">
        <v>23985.32846642793</v>
      </c>
      <c r="E411">
        <v>6114.728409645205</v>
      </c>
    </row>
    <row r="412" spans="1:5" ht="12.75">
      <c r="A412" t="s">
        <v>1599</v>
      </c>
      <c r="B412">
        <v>75744.34</v>
      </c>
      <c r="C412">
        <v>43775.1678175559</v>
      </c>
      <c r="D412">
        <v>19231.7949685295</v>
      </c>
      <c r="E412">
        <v>4882.114288532989</v>
      </c>
    </row>
    <row r="413" spans="1:5" ht="12.75">
      <c r="A413" t="s">
        <v>1600</v>
      </c>
      <c r="B413">
        <v>59319.3</v>
      </c>
      <c r="C413">
        <v>34226.32042083685</v>
      </c>
      <c r="D413">
        <v>14999.679507564286</v>
      </c>
      <c r="E413">
        <v>3792.155912119076</v>
      </c>
    </row>
    <row r="414" spans="1:5" ht="12.75">
      <c r="A414" t="s">
        <v>1601</v>
      </c>
      <c r="B414">
        <v>47112.39</v>
      </c>
      <c r="C414">
        <v>27137.017195996585</v>
      </c>
      <c r="D414">
        <v>11862.547669834903</v>
      </c>
      <c r="E414">
        <v>2986.3368635342426</v>
      </c>
    </row>
    <row r="415" spans="1:5" ht="12.75">
      <c r="A415" t="s">
        <v>1602</v>
      </c>
      <c r="B415">
        <v>37587.96</v>
      </c>
      <c r="C415">
        <v>21615.3508801697</v>
      </c>
      <c r="D415">
        <v>9425.576398062094</v>
      </c>
      <c r="E415">
        <v>2363.1148316340687</v>
      </c>
    </row>
    <row r="416" spans="1:5" ht="12.75">
      <c r="A416" t="s">
        <v>1603</v>
      </c>
      <c r="B416">
        <v>31766.61</v>
      </c>
      <c r="C416">
        <v>18236.739058986484</v>
      </c>
      <c r="D416">
        <v>7932.076700342975</v>
      </c>
      <c r="E416">
        <v>1980.251872630989</v>
      </c>
    </row>
    <row r="417" spans="1:5" ht="12.75">
      <c r="A417" t="s">
        <v>1604</v>
      </c>
      <c r="B417">
        <v>28038.47</v>
      </c>
      <c r="C417">
        <v>16069.168445771826</v>
      </c>
      <c r="D417">
        <v>6971.515819076967</v>
      </c>
      <c r="E417">
        <v>1733.075027348413</v>
      </c>
    </row>
    <row r="418" spans="1:5" ht="12.75">
      <c r="A418" t="s">
        <v>1605</v>
      </c>
      <c r="B418">
        <v>27061.7</v>
      </c>
      <c r="C418">
        <v>15483.913179119336</v>
      </c>
      <c r="D418">
        <v>6701.072376689439</v>
      </c>
      <c r="E418">
        <v>1659.0158656504846</v>
      </c>
    </row>
    <row r="419" spans="1:5" ht="12.75">
      <c r="A419" t="s">
        <v>1606</v>
      </c>
      <c r="B419">
        <v>26584.95</v>
      </c>
      <c r="C419">
        <v>15185.331570719456</v>
      </c>
      <c r="D419">
        <v>6555.139724302794</v>
      </c>
      <c r="E419">
        <v>1616.0128262590463</v>
      </c>
    </row>
    <row r="420" spans="1:5" ht="12.75">
      <c r="A420" t="s">
        <v>1607</v>
      </c>
      <c r="B420">
        <v>26106.3</v>
      </c>
      <c r="C420">
        <v>14887.450005733524</v>
      </c>
      <c r="D420">
        <v>6410.7340046888685</v>
      </c>
      <c r="E420">
        <v>1573.9346307606595</v>
      </c>
    </row>
    <row r="421" spans="1:5" ht="12.75">
      <c r="A421" t="s">
        <v>1608</v>
      </c>
      <c r="B421">
        <v>25625.75</v>
      </c>
      <c r="C421">
        <v>14588.624823833921</v>
      </c>
      <c r="D421">
        <v>6266.0793453572705</v>
      </c>
      <c r="E421">
        <v>1531.90362257174</v>
      </c>
    </row>
    <row r="422" spans="1:5" ht="12.75">
      <c r="A422" t="s">
        <v>1609</v>
      </c>
      <c r="B422">
        <v>25143.29</v>
      </c>
      <c r="C422">
        <v>14289.684964721231</v>
      </c>
      <c r="D422">
        <v>6122.069864526926</v>
      </c>
      <c r="E422">
        <v>1490.3574890346245</v>
      </c>
    </row>
    <row r="423" spans="1:5" ht="12.75">
      <c r="A423" t="s">
        <v>1610</v>
      </c>
      <c r="B423">
        <v>24658.91</v>
      </c>
      <c r="C423">
        <v>13992.926351264987</v>
      </c>
      <c r="D423">
        <v>5981.158228484285</v>
      </c>
      <c r="E423">
        <v>1450.4824406374528</v>
      </c>
    </row>
    <row r="424" spans="1:5" ht="12.75">
      <c r="A424" t="s">
        <v>1611</v>
      </c>
      <c r="B424">
        <v>24172.6</v>
      </c>
      <c r="C424">
        <v>13693.700259656389</v>
      </c>
      <c r="D424">
        <v>5838.370525887078</v>
      </c>
      <c r="E424">
        <v>1409.8582732964164</v>
      </c>
    </row>
    <row r="425" spans="1:5" ht="12.75">
      <c r="A425" t="s">
        <v>1612</v>
      </c>
      <c r="B425">
        <v>23684.36</v>
      </c>
      <c r="C425">
        <v>13395.090925034558</v>
      </c>
      <c r="D425">
        <v>5697.000654919096</v>
      </c>
      <c r="E425">
        <v>1370.0807249076752</v>
      </c>
    </row>
    <row r="426" spans="1:5" ht="12.75">
      <c r="A426" t="s">
        <v>1613</v>
      </c>
      <c r="B426">
        <v>23194.17</v>
      </c>
      <c r="C426">
        <v>13095.606814536133</v>
      </c>
      <c r="D426">
        <v>5555.463819953791</v>
      </c>
      <c r="E426">
        <v>1330.383439673299</v>
      </c>
    </row>
    <row r="427" spans="1:5" ht="12.75">
      <c r="A427" t="s">
        <v>1614</v>
      </c>
      <c r="B427">
        <v>22702.04</v>
      </c>
      <c r="C427">
        <v>12796.707293603225</v>
      </c>
      <c r="D427">
        <v>5415.302230933519</v>
      </c>
      <c r="E427">
        <v>1291.5026152853907</v>
      </c>
    </row>
    <row r="428" spans="1:5" ht="12.75">
      <c r="A428" t="s">
        <v>1615</v>
      </c>
      <c r="B428">
        <v>22207.95</v>
      </c>
      <c r="C428">
        <v>12496.966386468137</v>
      </c>
      <c r="D428">
        <v>5275.008432447407</v>
      </c>
      <c r="E428">
        <v>1252.7152601921116</v>
      </c>
    </row>
    <row r="429" spans="1:5" ht="12.75">
      <c r="A429" t="s">
        <v>1616</v>
      </c>
      <c r="B429">
        <v>21711.89</v>
      </c>
      <c r="C429">
        <v>12197.098745152478</v>
      </c>
      <c r="D429">
        <v>5135.339841512446</v>
      </c>
      <c r="E429">
        <v>1214.3811530785208</v>
      </c>
    </row>
    <row r="430" spans="1:5" ht="12.75">
      <c r="A430" t="s">
        <v>1617</v>
      </c>
      <c r="B430">
        <v>21213.86</v>
      </c>
      <c r="C430">
        <v>11897.759024614801</v>
      </c>
      <c r="D430">
        <v>4996.97970133965</v>
      </c>
      <c r="E430">
        <v>1176.8185296251772</v>
      </c>
    </row>
    <row r="431" spans="1:5" ht="12.75">
      <c r="A431" t="s">
        <v>1618</v>
      </c>
      <c r="B431">
        <v>20713.85</v>
      </c>
      <c r="C431">
        <v>11597.625375821946</v>
      </c>
      <c r="D431">
        <v>4858.53779778296</v>
      </c>
      <c r="E431">
        <v>1139.3682629101047</v>
      </c>
    </row>
    <row r="432" spans="1:5" ht="12.75">
      <c r="A432" t="s">
        <v>1619</v>
      </c>
      <c r="B432">
        <v>20211.84</v>
      </c>
      <c r="C432">
        <v>11297.976347338172</v>
      </c>
      <c r="D432">
        <v>4721.3580625902505</v>
      </c>
      <c r="E432">
        <v>1102.6598309011765</v>
      </c>
    </row>
    <row r="433" spans="1:5" ht="12.75">
      <c r="A433" t="s">
        <v>1620</v>
      </c>
      <c r="B433">
        <v>19707.84</v>
      </c>
      <c r="C433">
        <v>10997.56699674514</v>
      </c>
      <c r="D433">
        <v>4584.130643682502</v>
      </c>
      <c r="E433">
        <v>1066.0761350856951</v>
      </c>
    </row>
    <row r="434" spans="1:5" ht="12.75">
      <c r="A434" t="s">
        <v>1621</v>
      </c>
      <c r="B434">
        <v>19201.83</v>
      </c>
      <c r="C434">
        <v>10697.024440594008</v>
      </c>
      <c r="D434">
        <v>4447.515299617215</v>
      </c>
      <c r="E434">
        <v>1029.9243014908989</v>
      </c>
    </row>
    <row r="435" spans="1:5" ht="12.75">
      <c r="A435" t="s">
        <v>1622</v>
      </c>
      <c r="B435">
        <v>18693.8</v>
      </c>
      <c r="C435">
        <v>10398.054338433183</v>
      </c>
      <c r="D435">
        <v>4313.280097672637</v>
      </c>
      <c r="E435">
        <v>995.0170613578526</v>
      </c>
    </row>
    <row r="436" spans="1:5" ht="12.75">
      <c r="A436" t="s">
        <v>1623</v>
      </c>
      <c r="B436">
        <v>18183.76</v>
      </c>
      <c r="C436">
        <v>10097.20004152248</v>
      </c>
      <c r="D436">
        <v>4177.828729875974</v>
      </c>
      <c r="E436">
        <v>959.6881179698863</v>
      </c>
    </row>
    <row r="437" spans="1:5" ht="12.75">
      <c r="A437" t="s">
        <v>1624</v>
      </c>
      <c r="B437">
        <v>17671.68</v>
      </c>
      <c r="C437">
        <v>9796.741951951512</v>
      </c>
      <c r="D437">
        <v>4043.534079887593</v>
      </c>
      <c r="E437">
        <v>925.031830052851</v>
      </c>
    </row>
    <row r="438" spans="1:5" ht="12.75">
      <c r="A438" t="s">
        <v>1625</v>
      </c>
      <c r="B438">
        <v>17157.57</v>
      </c>
      <c r="C438">
        <v>9495.599492575195</v>
      </c>
      <c r="D438">
        <v>3909.272283995878</v>
      </c>
      <c r="E438">
        <v>890.5290868597925</v>
      </c>
    </row>
    <row r="439" spans="1:5" ht="12.75">
      <c r="A439" t="s">
        <v>1626</v>
      </c>
      <c r="B439">
        <v>16641.42</v>
      </c>
      <c r="C439">
        <v>9194.826759811483</v>
      </c>
      <c r="D439">
        <v>3776.129243805563</v>
      </c>
      <c r="E439">
        <v>856.673085007715</v>
      </c>
    </row>
    <row r="440" spans="1:5" ht="12.75">
      <c r="A440" t="s">
        <v>1627</v>
      </c>
      <c r="B440">
        <v>16123.21</v>
      </c>
      <c r="C440">
        <v>8893.392485921415</v>
      </c>
      <c r="D440">
        <v>3643.047645802455</v>
      </c>
      <c r="E440">
        <v>822.9808751136965</v>
      </c>
    </row>
    <row r="441" spans="1:5" ht="12.75">
      <c r="A441" t="s">
        <v>1628</v>
      </c>
      <c r="B441">
        <v>15602.94</v>
      </c>
      <c r="C441">
        <v>8591.819924191563</v>
      </c>
      <c r="D441">
        <v>3510.562028457499</v>
      </c>
      <c r="E441">
        <v>789.692770844798</v>
      </c>
    </row>
    <row r="442" spans="1:5" ht="12.75">
      <c r="A442" t="s">
        <v>1629</v>
      </c>
      <c r="B442">
        <v>15080.59</v>
      </c>
      <c r="C442">
        <v>8290.555306445549</v>
      </c>
      <c r="D442">
        <v>3379.129790358514</v>
      </c>
      <c r="E442">
        <v>757.0114839462062</v>
      </c>
    </row>
    <row r="443" spans="1:5" ht="12.75">
      <c r="A443" t="s">
        <v>1630</v>
      </c>
      <c r="B443">
        <v>14556.16</v>
      </c>
      <c r="C443">
        <v>7988.677472792313</v>
      </c>
      <c r="D443">
        <v>3247.8071446861077</v>
      </c>
      <c r="E443">
        <v>724.5101051299154</v>
      </c>
    </row>
    <row r="444" spans="1:5" ht="12.75">
      <c r="A444" t="s">
        <v>1631</v>
      </c>
      <c r="B444">
        <v>14028.64</v>
      </c>
      <c r="C444">
        <v>7686.5277253361655</v>
      </c>
      <c r="D444">
        <v>3117.2763915690766</v>
      </c>
      <c r="E444">
        <v>692.5411890108301</v>
      </c>
    </row>
    <row r="445" spans="1:5" ht="12.75">
      <c r="A445" t="s">
        <v>1632</v>
      </c>
      <c r="B445">
        <v>13776.85</v>
      </c>
      <c r="C445">
        <v>7535.764821372593</v>
      </c>
      <c r="D445">
        <v>3048.3620176374516</v>
      </c>
      <c r="E445">
        <v>674.3625730731196</v>
      </c>
    </row>
    <row r="446" spans="1:5" ht="12.75">
      <c r="A446" t="s">
        <v>1633</v>
      </c>
      <c r="B446">
        <v>13524.17</v>
      </c>
      <c r="C446">
        <v>7385.005222712495</v>
      </c>
      <c r="D446">
        <v>2979.779342017165</v>
      </c>
      <c r="E446">
        <v>656.398593675822</v>
      </c>
    </row>
    <row r="447" spans="1:5" ht="12.75">
      <c r="A447" t="s">
        <v>1634</v>
      </c>
      <c r="B447">
        <v>13270.62</v>
      </c>
      <c r="C447">
        <v>7235.053396963669</v>
      </c>
      <c r="D447">
        <v>2912.329307340469</v>
      </c>
      <c r="E447">
        <v>638.9980971562657</v>
      </c>
    </row>
    <row r="448" spans="1:5" ht="12.75">
      <c r="A448" t="s">
        <v>1635</v>
      </c>
      <c r="B448">
        <v>13016.18</v>
      </c>
      <c r="C448">
        <v>7084.298499927179</v>
      </c>
      <c r="D448">
        <v>2844.393548305673</v>
      </c>
      <c r="E448">
        <v>621.4488500716074</v>
      </c>
    </row>
    <row r="449" spans="1:5" ht="12.75">
      <c r="A449" t="s">
        <v>1636</v>
      </c>
      <c r="B449">
        <v>12760.85</v>
      </c>
      <c r="C449">
        <v>6933.93027679659</v>
      </c>
      <c r="D449">
        <v>2777.1674757962564</v>
      </c>
      <c r="E449">
        <v>604.2739296399602</v>
      </c>
    </row>
    <row r="450" spans="1:5" ht="12.75">
      <c r="A450" t="s">
        <v>1637</v>
      </c>
      <c r="B450">
        <v>12504.63</v>
      </c>
      <c r="C450">
        <v>6783.182340541153</v>
      </c>
      <c r="D450">
        <v>2709.8807793885053</v>
      </c>
      <c r="E450">
        <v>587.1358400559578</v>
      </c>
    </row>
    <row r="451" spans="1:5" ht="12.75">
      <c r="A451" t="s">
        <v>1638</v>
      </c>
      <c r="B451">
        <v>12247.51</v>
      </c>
      <c r="C451">
        <v>6632.801629152682</v>
      </c>
      <c r="D451">
        <v>2643.2818208093695</v>
      </c>
      <c r="E451">
        <v>570.3585541747922</v>
      </c>
    </row>
    <row r="452" spans="1:5" ht="12.75">
      <c r="A452" t="s">
        <v>1639</v>
      </c>
      <c r="B452">
        <v>11989.5</v>
      </c>
      <c r="C452">
        <v>6482.060156388879</v>
      </c>
      <c r="D452">
        <v>2576.639203829602</v>
      </c>
      <c r="E452">
        <v>553.6237595802914</v>
      </c>
    </row>
    <row r="453" spans="1:5" ht="12.75">
      <c r="A453" t="s">
        <v>1640</v>
      </c>
      <c r="B453">
        <v>11730.59</v>
      </c>
      <c r="C453">
        <v>6331.325185655987</v>
      </c>
      <c r="D453">
        <v>2510.3210401637434</v>
      </c>
      <c r="E453">
        <v>537.0899124497445</v>
      </c>
    </row>
    <row r="454" spans="1:5" ht="12.75">
      <c r="A454" t="s">
        <v>1641</v>
      </c>
      <c r="B454">
        <v>11470.77</v>
      </c>
      <c r="C454">
        <v>6180.931013620896</v>
      </c>
      <c r="D454">
        <v>2444.6591172703797</v>
      </c>
      <c r="E454">
        <v>520.8973196044916</v>
      </c>
    </row>
    <row r="455" spans="1:5" ht="12.75">
      <c r="A455" t="s">
        <v>1642</v>
      </c>
      <c r="B455">
        <v>11210.05</v>
      </c>
      <c r="C455">
        <v>6030.199124229046</v>
      </c>
      <c r="D455">
        <v>2378.9765412213583</v>
      </c>
      <c r="E455">
        <v>504.7549562556571</v>
      </c>
    </row>
    <row r="456" spans="1:5" ht="12.75">
      <c r="A456" t="s">
        <v>1643</v>
      </c>
      <c r="B456">
        <v>10948.42</v>
      </c>
      <c r="C456">
        <v>5879.794035034686</v>
      </c>
      <c r="D456">
        <v>2313.930906529226</v>
      </c>
      <c r="E456">
        <v>488.9415025682293</v>
      </c>
    </row>
    <row r="457" spans="1:5" ht="12.75">
      <c r="A457" t="s">
        <v>1644</v>
      </c>
      <c r="B457">
        <v>10685.87</v>
      </c>
      <c r="C457">
        <v>5729.0594572967375</v>
      </c>
      <c r="D457">
        <v>2248.8769642784982</v>
      </c>
      <c r="E457">
        <v>473.18267100320344</v>
      </c>
    </row>
    <row r="458" spans="1:5" ht="12.75">
      <c r="A458" t="s">
        <v>1645</v>
      </c>
      <c r="B458">
        <v>10422.41</v>
      </c>
      <c r="C458">
        <v>5578.3322247854285</v>
      </c>
      <c r="D458">
        <v>2184.1418228431253</v>
      </c>
      <c r="E458">
        <v>457.6153566501995</v>
      </c>
    </row>
    <row r="459" spans="1:5" ht="12.75">
      <c r="A459" t="s">
        <v>1646</v>
      </c>
      <c r="B459">
        <v>10158.03</v>
      </c>
      <c r="C459">
        <v>5428.499925647563</v>
      </c>
      <c r="D459">
        <v>2120.5934306561758</v>
      </c>
      <c r="E459">
        <v>442.60078310533595</v>
      </c>
    </row>
    <row r="460" spans="1:5" ht="12.75">
      <c r="A460" t="s">
        <v>1647</v>
      </c>
      <c r="B460">
        <v>9892.72</v>
      </c>
      <c r="C460">
        <v>5277.750326612557</v>
      </c>
      <c r="D460">
        <v>2056.4611512813317</v>
      </c>
      <c r="E460">
        <v>427.3974193421713</v>
      </c>
    </row>
    <row r="461" spans="1:5" ht="12.75">
      <c r="A461" t="s">
        <v>1648</v>
      </c>
      <c r="B461">
        <v>9626.49</v>
      </c>
      <c r="C461">
        <v>5127.287245424008</v>
      </c>
      <c r="D461">
        <v>1992.9164144751417</v>
      </c>
      <c r="E461">
        <v>412.4929720498194</v>
      </c>
    </row>
    <row r="462" spans="1:5" ht="12.75">
      <c r="A462" t="s">
        <v>1649</v>
      </c>
      <c r="B462">
        <v>9359.33</v>
      </c>
      <c r="C462">
        <v>4976.536845801176</v>
      </c>
      <c r="D462">
        <v>1929.4021246167752</v>
      </c>
      <c r="E462">
        <v>397.6553606004493</v>
      </c>
    </row>
    <row r="463" spans="1:5" ht="12.75">
      <c r="A463" t="s">
        <v>1650</v>
      </c>
      <c r="B463">
        <v>9091.24</v>
      </c>
      <c r="C463">
        <v>4826.053664357056</v>
      </c>
      <c r="D463">
        <v>1866.4546521747375</v>
      </c>
      <c r="E463">
        <v>383.1048191071207</v>
      </c>
    </row>
    <row r="464" spans="1:5" ht="12.75">
      <c r="A464" t="s">
        <v>1651</v>
      </c>
      <c r="B464">
        <v>8822.21</v>
      </c>
      <c r="C464">
        <v>4675.296887244916</v>
      </c>
      <c r="D464">
        <v>1803.5516455079053</v>
      </c>
      <c r="E464">
        <v>368.62550030762617</v>
      </c>
    </row>
    <row r="465" spans="1:5" ht="12.75">
      <c r="A465" t="s">
        <v>1652</v>
      </c>
      <c r="B465">
        <v>8552.25</v>
      </c>
      <c r="C465">
        <v>4524.545602404547</v>
      </c>
      <c r="D465">
        <v>1740.9586307114507</v>
      </c>
      <c r="E465">
        <v>354.32505474344174</v>
      </c>
    </row>
    <row r="466" spans="1:5" ht="12.75">
      <c r="A466" t="s">
        <v>1653</v>
      </c>
      <c r="B466">
        <v>8281.34</v>
      </c>
      <c r="C466">
        <v>4374.030005202666</v>
      </c>
      <c r="D466">
        <v>1678.9006869643877</v>
      </c>
      <c r="E466">
        <v>340.2941645633671</v>
      </c>
    </row>
    <row r="467" spans="1:5" ht="12.75">
      <c r="A467" t="s">
        <v>1654</v>
      </c>
      <c r="B467">
        <v>8009.49</v>
      </c>
      <c r="C467">
        <v>4223.269392937324</v>
      </c>
      <c r="D467">
        <v>1616.9110416071985</v>
      </c>
      <c r="E467">
        <v>326.34145184497805</v>
      </c>
    </row>
    <row r="468" spans="1:5" ht="12.75">
      <c r="A468" t="s">
        <v>1655</v>
      </c>
      <c r="B468">
        <v>7736.68</v>
      </c>
      <c r="C468">
        <v>4072.725277317986</v>
      </c>
      <c r="D468">
        <v>1555.4362823163997</v>
      </c>
      <c r="E468">
        <v>312.6471132977102</v>
      </c>
    </row>
    <row r="469" spans="1:5" ht="12.75">
      <c r="A469" t="s">
        <v>1656</v>
      </c>
      <c r="B469">
        <v>7462.93</v>
      </c>
      <c r="C469">
        <v>3921.9552048487467</v>
      </c>
      <c r="D469">
        <v>1494.0455247447555</v>
      </c>
      <c r="E469">
        <v>299.0354310714997</v>
      </c>
    </row>
    <row r="470" spans="1:5" ht="12.75">
      <c r="A470" t="s">
        <v>1657</v>
      </c>
      <c r="B470">
        <v>7188.22</v>
      </c>
      <c r="C470">
        <v>3771.18120272063</v>
      </c>
      <c r="D470">
        <v>1432.9554722623134</v>
      </c>
      <c r="E470">
        <v>285.5933774373534</v>
      </c>
    </row>
    <row r="471" spans="1:5" ht="12.75">
      <c r="A471" t="s">
        <v>1658</v>
      </c>
      <c r="B471">
        <v>6912.55</v>
      </c>
      <c r="C471">
        <v>3620.9993649909416</v>
      </c>
      <c r="D471">
        <v>1372.7291613912482</v>
      </c>
      <c r="E471">
        <v>272.54317317305595</v>
      </c>
    </row>
    <row r="472" spans="1:5" ht="12.75">
      <c r="A472" t="s">
        <v>1659</v>
      </c>
      <c r="B472">
        <v>6635.92</v>
      </c>
      <c r="C472">
        <v>3470.1966303363624</v>
      </c>
      <c r="D472">
        <v>1312.2137603735735</v>
      </c>
      <c r="E472">
        <v>259.42489854537604</v>
      </c>
    </row>
    <row r="473" spans="1:5" ht="12.75">
      <c r="A473" t="s">
        <v>1660</v>
      </c>
      <c r="B473">
        <v>6358.32</v>
      </c>
      <c r="C473">
        <v>3319.5704015142956</v>
      </c>
      <c r="D473">
        <v>1252.1667137732798</v>
      </c>
      <c r="E473">
        <v>246.5388161341355</v>
      </c>
    </row>
    <row r="474" spans="1:5" ht="12.75">
      <c r="A474" t="s">
        <v>1661</v>
      </c>
      <c r="B474">
        <v>6079.76</v>
      </c>
      <c r="C474">
        <v>3168.755403041959</v>
      </c>
      <c r="D474">
        <v>1192.2383331434426</v>
      </c>
      <c r="E474">
        <v>233.74528122318085</v>
      </c>
    </row>
    <row r="475" spans="1:5" ht="12.75">
      <c r="A475" t="s">
        <v>1662</v>
      </c>
      <c r="B475">
        <v>5800.22</v>
      </c>
      <c r="C475">
        <v>3018.0977969050746</v>
      </c>
      <c r="D475">
        <v>1132.758786840491</v>
      </c>
      <c r="E475">
        <v>221.17360366627452</v>
      </c>
    </row>
    <row r="476" spans="1:5" ht="12.75">
      <c r="A476" t="s">
        <v>1663</v>
      </c>
      <c r="B476">
        <v>5519.71</v>
      </c>
      <c r="C476">
        <v>2867.2653195998714</v>
      </c>
      <c r="D476">
        <v>1073.4111596195644</v>
      </c>
      <c r="E476">
        <v>208.6981407662551</v>
      </c>
    </row>
    <row r="477" spans="1:5" ht="12.75">
      <c r="A477" t="s">
        <v>1664</v>
      </c>
      <c r="B477">
        <v>5238.22</v>
      </c>
      <c r="C477">
        <v>2716.427599514567</v>
      </c>
      <c r="D477">
        <v>1014.3561145577063</v>
      </c>
      <c r="E477">
        <v>196.38103520895828</v>
      </c>
    </row>
    <row r="478" spans="1:5" ht="12.75">
      <c r="A478" t="s">
        <v>1665</v>
      </c>
      <c r="B478">
        <v>4955.74</v>
      </c>
      <c r="C478">
        <v>2565.721264536035</v>
      </c>
      <c r="D478">
        <v>955.7219445319038</v>
      </c>
      <c r="E478">
        <v>184.27089070047856</v>
      </c>
    </row>
    <row r="479" spans="1:5" ht="12.75">
      <c r="A479" t="s">
        <v>1666</v>
      </c>
      <c r="B479">
        <v>4672.28</v>
      </c>
      <c r="C479">
        <v>2414.863573949889</v>
      </c>
      <c r="D479">
        <v>897.2403124589779</v>
      </c>
      <c r="E479">
        <v>172.2624320954908</v>
      </c>
    </row>
    <row r="480" spans="1:5" ht="12.75">
      <c r="A480" t="s">
        <v>1667</v>
      </c>
      <c r="B480">
        <v>4387.83</v>
      </c>
      <c r="C480">
        <v>2264.1233981611213</v>
      </c>
      <c r="D480">
        <v>839.1624408200361</v>
      </c>
      <c r="E480">
        <v>160.4515502616541</v>
      </c>
    </row>
    <row r="481" spans="1:5" ht="12.75">
      <c r="A481" t="s">
        <v>1668</v>
      </c>
      <c r="B481">
        <v>4102.39</v>
      </c>
      <c r="C481">
        <v>2113.2458445471048</v>
      </c>
      <c r="D481">
        <v>781.2500554302791</v>
      </c>
      <c r="E481">
        <v>148.74574828061296</v>
      </c>
    </row>
    <row r="482" spans="1:5" ht="12.75">
      <c r="A482" t="s">
        <v>1669</v>
      </c>
      <c r="B482">
        <v>3815.95</v>
      </c>
      <c r="C482">
        <v>1962.359324952074</v>
      </c>
      <c r="D482">
        <v>723.6235024331902</v>
      </c>
      <c r="E482">
        <v>137.19041915140875</v>
      </c>
    </row>
    <row r="483" spans="1:5" ht="12.75">
      <c r="A483" t="s">
        <v>1670</v>
      </c>
      <c r="B483">
        <v>3528.51</v>
      </c>
      <c r="C483">
        <v>1811.7627798963183</v>
      </c>
      <c r="D483">
        <v>666.555904704964</v>
      </c>
      <c r="E483">
        <v>125.8875294016958</v>
      </c>
    </row>
    <row r="484" spans="1:5" ht="12.75">
      <c r="A484" t="s">
        <v>1671</v>
      </c>
      <c r="B484">
        <v>3240.07</v>
      </c>
      <c r="C484">
        <v>1660.8375410049177</v>
      </c>
      <c r="D484">
        <v>609.4758368428802</v>
      </c>
      <c r="E484">
        <v>114.61969337924484</v>
      </c>
    </row>
    <row r="485" spans="1:5" ht="12.75">
      <c r="A485" t="s">
        <v>1672</v>
      </c>
      <c r="B485">
        <v>2950.62</v>
      </c>
      <c r="C485">
        <v>1509.9848923436039</v>
      </c>
      <c r="D485">
        <v>552.7537643074305</v>
      </c>
      <c r="E485">
        <v>103.52626414035102</v>
      </c>
    </row>
    <row r="486" spans="1:5" ht="12.75">
      <c r="A486" t="s">
        <v>1673</v>
      </c>
      <c r="B486">
        <v>2660.17</v>
      </c>
      <c r="C486">
        <v>1359.0376575129274</v>
      </c>
      <c r="D486">
        <v>496.23191271826914</v>
      </c>
      <c r="E486">
        <v>92.54653078794556</v>
      </c>
    </row>
    <row r="487" spans="1:5" ht="12.75">
      <c r="A487" t="s">
        <v>1674</v>
      </c>
      <c r="B487">
        <v>2368.69</v>
      </c>
      <c r="C487">
        <v>1208.1389506199343</v>
      </c>
      <c r="D487">
        <v>440.04779908714795</v>
      </c>
      <c r="E487">
        <v>81.73186136486687</v>
      </c>
    </row>
    <row r="488" spans="1:5" ht="12.75">
      <c r="A488" t="s">
        <v>1675</v>
      </c>
      <c r="B488">
        <v>2076.21</v>
      </c>
      <c r="C488">
        <v>1057.1648561670972</v>
      </c>
      <c r="D488">
        <v>384.0783056014198</v>
      </c>
      <c r="E488">
        <v>71.03427186264736</v>
      </c>
    </row>
    <row r="489" spans="1:5" ht="12.75">
      <c r="A489" t="s">
        <v>1676</v>
      </c>
      <c r="B489">
        <v>1782.7</v>
      </c>
      <c r="C489">
        <v>906.1758467660784</v>
      </c>
      <c r="D489">
        <v>328.3852448486281</v>
      </c>
      <c r="E489">
        <v>60.47674530864568</v>
      </c>
    </row>
    <row r="490" spans="1:5" ht="12.75">
      <c r="A490" t="s">
        <v>1677</v>
      </c>
      <c r="B490">
        <v>1488.16</v>
      </c>
      <c r="C490">
        <v>755.2146486198855</v>
      </c>
      <c r="D490">
        <v>273.0054551940094</v>
      </c>
      <c r="E490">
        <v>50.0716824471517</v>
      </c>
    </row>
    <row r="491" spans="1:5" ht="12.75">
      <c r="A491" t="s">
        <v>1678</v>
      </c>
      <c r="B491">
        <v>1192.6</v>
      </c>
      <c r="C491">
        <v>604.1967185557319</v>
      </c>
      <c r="D491">
        <v>217.85793114844205</v>
      </c>
      <c r="E491">
        <v>39.78788497612127</v>
      </c>
    </row>
    <row r="492" spans="1:5" ht="12.75">
      <c r="A492" t="s">
        <v>1679</v>
      </c>
      <c r="B492">
        <v>896.01</v>
      </c>
      <c r="C492">
        <v>453.1927716158244</v>
      </c>
      <c r="D492">
        <v>163.00756291859943</v>
      </c>
      <c r="E492">
        <v>29.648403773565537</v>
      </c>
    </row>
    <row r="493" spans="1:5" ht="12.75">
      <c r="A493" t="s">
        <v>1680</v>
      </c>
      <c r="B493">
        <v>598.38</v>
      </c>
      <c r="C493">
        <v>302.1412113741302</v>
      </c>
      <c r="D493">
        <v>108.39988941075623</v>
      </c>
      <c r="E493">
        <v>19.632654363238522</v>
      </c>
    </row>
    <row r="494" spans="1:5" ht="12.75">
      <c r="A494" t="s">
        <v>1681</v>
      </c>
      <c r="B494">
        <v>299.71</v>
      </c>
      <c r="C494">
        <v>151.07649807229893</v>
      </c>
      <c r="D494">
        <v>54.064211739444254</v>
      </c>
      <c r="E494">
        <v>9.750270772793035</v>
      </c>
    </row>
    <row r="495" spans="1:5" ht="12.75">
      <c r="A495" t="s">
        <v>1682</v>
      </c>
      <c r="B495">
        <v>0</v>
      </c>
      <c r="C495">
        <v>0</v>
      </c>
      <c r="D495">
        <v>0</v>
      </c>
      <c r="E495">
        <v>0</v>
      </c>
    </row>
    <row r="496" spans="1:5" ht="12.75">
      <c r="A496" t="s">
        <v>1683</v>
      </c>
      <c r="B496">
        <v>0</v>
      </c>
      <c r="C496">
        <v>0</v>
      </c>
      <c r="D496">
        <v>0</v>
      </c>
      <c r="E496">
        <v>0</v>
      </c>
    </row>
    <row r="497" spans="1:5" ht="12.75">
      <c r="A497" t="s">
        <v>1684</v>
      </c>
      <c r="B497">
        <v>0</v>
      </c>
      <c r="C497">
        <v>0</v>
      </c>
      <c r="D497">
        <v>0</v>
      </c>
      <c r="E497">
        <v>0</v>
      </c>
    </row>
    <row r="498" spans="1:5" ht="12.75">
      <c r="A498" t="s">
        <v>1685</v>
      </c>
      <c r="B498">
        <v>0</v>
      </c>
      <c r="C498">
        <v>0</v>
      </c>
      <c r="D498">
        <v>0</v>
      </c>
      <c r="E498">
        <v>0</v>
      </c>
    </row>
    <row r="499" spans="1:5" ht="12.75">
      <c r="A499" t="s">
        <v>1686</v>
      </c>
      <c r="B499">
        <v>0</v>
      </c>
      <c r="C499">
        <v>0</v>
      </c>
      <c r="D499">
        <v>0</v>
      </c>
      <c r="E499">
        <v>0</v>
      </c>
    </row>
    <row r="500" spans="1:5" ht="12.75">
      <c r="A500" t="s">
        <v>1687</v>
      </c>
      <c r="B500">
        <v>0</v>
      </c>
      <c r="C500">
        <v>0</v>
      </c>
      <c r="D500">
        <v>0</v>
      </c>
      <c r="E500">
        <v>0</v>
      </c>
    </row>
    <row r="501" spans="1:5" ht="12.75">
      <c r="A501" t="s">
        <v>1688</v>
      </c>
      <c r="B501">
        <v>0</v>
      </c>
      <c r="C501">
        <v>0</v>
      </c>
      <c r="D501">
        <v>0</v>
      </c>
      <c r="E501">
        <v>0</v>
      </c>
    </row>
    <row r="502" spans="1:5" ht="12.75">
      <c r="A502" t="s">
        <v>1689</v>
      </c>
      <c r="B502">
        <v>0</v>
      </c>
      <c r="C502">
        <v>0</v>
      </c>
      <c r="D502">
        <v>0</v>
      </c>
      <c r="E502">
        <v>0</v>
      </c>
    </row>
    <row r="503" spans="1:5" ht="12.75">
      <c r="A503" t="s">
        <v>1690</v>
      </c>
      <c r="B503">
        <v>0</v>
      </c>
      <c r="C503">
        <v>0</v>
      </c>
      <c r="D503">
        <v>0</v>
      </c>
      <c r="E503">
        <v>0</v>
      </c>
    </row>
    <row r="504" spans="1:5" ht="12.75">
      <c r="A504" t="s">
        <v>1691</v>
      </c>
      <c r="B504">
        <v>0</v>
      </c>
      <c r="C504">
        <v>0</v>
      </c>
      <c r="D504">
        <v>0</v>
      </c>
      <c r="E504">
        <v>0</v>
      </c>
    </row>
    <row r="505" spans="1:5" ht="12.75">
      <c r="A505" t="s">
        <v>1692</v>
      </c>
      <c r="B505">
        <v>0</v>
      </c>
      <c r="C505">
        <v>0</v>
      </c>
      <c r="D505">
        <v>0</v>
      </c>
      <c r="E505">
        <v>0</v>
      </c>
    </row>
    <row r="506" spans="1:5" ht="12.75">
      <c r="A506" t="s">
        <v>1693</v>
      </c>
      <c r="B506">
        <v>0</v>
      </c>
      <c r="C506">
        <v>0</v>
      </c>
      <c r="D506">
        <v>0</v>
      </c>
      <c r="E506">
        <v>0</v>
      </c>
    </row>
    <row r="507" spans="1:5" ht="12.75">
      <c r="A507" t="s">
        <v>1694</v>
      </c>
      <c r="B507">
        <v>0</v>
      </c>
      <c r="C507">
        <v>0</v>
      </c>
      <c r="D507">
        <v>0</v>
      </c>
      <c r="E507">
        <v>0</v>
      </c>
    </row>
    <row r="508" spans="1:5" ht="12.75">
      <c r="A508" t="s">
        <v>1695</v>
      </c>
      <c r="B508">
        <v>0</v>
      </c>
      <c r="C508">
        <v>0</v>
      </c>
      <c r="D508">
        <v>0</v>
      </c>
      <c r="E508">
        <v>0</v>
      </c>
    </row>
    <row r="509" spans="1:5" ht="12.75">
      <c r="A509" t="s">
        <v>1696</v>
      </c>
      <c r="B509">
        <v>0</v>
      </c>
      <c r="C509">
        <v>0</v>
      </c>
      <c r="D509">
        <v>0</v>
      </c>
      <c r="E509">
        <v>0</v>
      </c>
    </row>
    <row r="510" spans="1:5" ht="12.75">
      <c r="A510" t="s">
        <v>1697</v>
      </c>
      <c r="B510">
        <v>0</v>
      </c>
      <c r="C510">
        <v>0</v>
      </c>
      <c r="D510">
        <v>0</v>
      </c>
      <c r="E510">
        <v>0</v>
      </c>
    </row>
    <row r="511" spans="1:5" ht="12.75">
      <c r="A511" t="s">
        <v>1698</v>
      </c>
      <c r="B511">
        <v>0</v>
      </c>
      <c r="C511">
        <v>0</v>
      </c>
      <c r="D511">
        <v>0</v>
      </c>
      <c r="E511">
        <v>0</v>
      </c>
    </row>
    <row r="512" spans="1:5" ht="12.75">
      <c r="A512" t="s">
        <v>1699</v>
      </c>
      <c r="B512">
        <v>0</v>
      </c>
      <c r="C512">
        <v>0</v>
      </c>
      <c r="D512">
        <v>0</v>
      </c>
      <c r="E512">
        <v>0</v>
      </c>
    </row>
    <row r="513" spans="1:5" ht="12.75">
      <c r="A513" t="s">
        <v>1700</v>
      </c>
      <c r="B513">
        <v>0</v>
      </c>
      <c r="C513">
        <v>0</v>
      </c>
      <c r="D513">
        <v>0</v>
      </c>
      <c r="E513">
        <v>0</v>
      </c>
    </row>
    <row r="514" spans="1:5" ht="12.75">
      <c r="A514" t="s">
        <v>1701</v>
      </c>
      <c r="B514">
        <v>0</v>
      </c>
      <c r="C514">
        <v>0</v>
      </c>
      <c r="D514">
        <v>0</v>
      </c>
      <c r="E514">
        <v>0</v>
      </c>
    </row>
    <row r="515" spans="1:5" ht="12.75">
      <c r="A515" t="s">
        <v>1702</v>
      </c>
      <c r="B515">
        <v>0</v>
      </c>
      <c r="C515">
        <v>0</v>
      </c>
      <c r="D515">
        <v>0</v>
      </c>
      <c r="E515">
        <v>0</v>
      </c>
    </row>
    <row r="516" spans="1:5" ht="12.75">
      <c r="A516" t="s">
        <v>1703</v>
      </c>
      <c r="B516">
        <v>0</v>
      </c>
      <c r="C516">
        <v>0</v>
      </c>
      <c r="D516">
        <v>0</v>
      </c>
      <c r="E516">
        <v>0</v>
      </c>
    </row>
    <row r="517" spans="1:5" ht="12.75">
      <c r="A517" t="s">
        <v>1704</v>
      </c>
      <c r="B517">
        <v>0</v>
      </c>
      <c r="C517">
        <v>0</v>
      </c>
      <c r="D517">
        <v>0</v>
      </c>
      <c r="E517">
        <v>0</v>
      </c>
    </row>
    <row r="518" spans="1:5" ht="12.75">
      <c r="A518" t="s">
        <v>1705</v>
      </c>
      <c r="B518">
        <v>0</v>
      </c>
      <c r="C518">
        <v>0</v>
      </c>
      <c r="D518">
        <v>0</v>
      </c>
      <c r="E518">
        <v>0</v>
      </c>
    </row>
    <row r="519" spans="1:5" ht="12.75">
      <c r="A519" t="s">
        <v>1706</v>
      </c>
      <c r="B519">
        <v>0</v>
      </c>
      <c r="C519">
        <v>0</v>
      </c>
      <c r="D519">
        <v>0</v>
      </c>
      <c r="E519">
        <v>0</v>
      </c>
    </row>
    <row r="520" spans="1:5" ht="12.75">
      <c r="A520" t="s">
        <v>1707</v>
      </c>
      <c r="B520">
        <v>0</v>
      </c>
      <c r="C520">
        <v>0</v>
      </c>
      <c r="D520">
        <v>0</v>
      </c>
      <c r="E520">
        <v>0</v>
      </c>
    </row>
    <row r="521" spans="1:5" ht="12.75">
      <c r="A521" t="s">
        <v>1708</v>
      </c>
      <c r="B521">
        <v>0</v>
      </c>
      <c r="C521">
        <v>0</v>
      </c>
      <c r="D521">
        <v>0</v>
      </c>
      <c r="E521">
        <v>0</v>
      </c>
    </row>
    <row r="522" spans="1:5" ht="12.75">
      <c r="A522" t="s">
        <v>1709</v>
      </c>
      <c r="B522">
        <v>0</v>
      </c>
      <c r="C522">
        <v>0</v>
      </c>
      <c r="D522">
        <v>0</v>
      </c>
      <c r="E522">
        <v>0</v>
      </c>
    </row>
    <row r="523" spans="1:5" ht="12.75">
      <c r="A523" t="s">
        <v>1710</v>
      </c>
      <c r="B523">
        <v>0</v>
      </c>
      <c r="C523">
        <v>0</v>
      </c>
      <c r="D523">
        <v>0</v>
      </c>
      <c r="E523">
        <v>0</v>
      </c>
    </row>
    <row r="524" spans="1:5" ht="12.75">
      <c r="A524" t="s">
        <v>1711</v>
      </c>
      <c r="B524">
        <v>0</v>
      </c>
      <c r="C524">
        <v>0</v>
      </c>
      <c r="D524">
        <v>0</v>
      </c>
      <c r="E524">
        <v>0</v>
      </c>
    </row>
    <row r="525" spans="1:5" ht="12.75">
      <c r="A525" t="s">
        <v>1712</v>
      </c>
      <c r="B525">
        <v>0</v>
      </c>
      <c r="C525">
        <v>0</v>
      </c>
      <c r="D525">
        <v>0</v>
      </c>
      <c r="E525">
        <v>0</v>
      </c>
    </row>
    <row r="526" spans="1:5" ht="12.75">
      <c r="A526" t="s">
        <v>1713</v>
      </c>
      <c r="B526">
        <v>0</v>
      </c>
      <c r="C526">
        <v>0</v>
      </c>
      <c r="D526">
        <v>0</v>
      </c>
      <c r="E526">
        <v>0</v>
      </c>
    </row>
    <row r="527" spans="1:5" ht="12.75">
      <c r="A527" t="s">
        <v>1714</v>
      </c>
      <c r="B527">
        <v>0</v>
      </c>
      <c r="C527">
        <v>0</v>
      </c>
      <c r="D527">
        <v>0</v>
      </c>
      <c r="E527">
        <v>0</v>
      </c>
    </row>
    <row r="528" spans="1:5" ht="12.75">
      <c r="A528" t="s">
        <v>1715</v>
      </c>
      <c r="B528">
        <v>0</v>
      </c>
      <c r="C528">
        <v>0</v>
      </c>
      <c r="D528">
        <v>0</v>
      </c>
      <c r="E528">
        <v>0</v>
      </c>
    </row>
    <row r="529" spans="1:5" ht="12.75">
      <c r="A529" t="s">
        <v>1716</v>
      </c>
      <c r="B529">
        <v>0</v>
      </c>
      <c r="C529">
        <v>0</v>
      </c>
      <c r="D529">
        <v>0</v>
      </c>
      <c r="E529">
        <v>0</v>
      </c>
    </row>
    <row r="530" spans="1:5" ht="12.75">
      <c r="A530" t="s">
        <v>1717</v>
      </c>
      <c r="B530">
        <v>0</v>
      </c>
      <c r="C530">
        <v>0</v>
      </c>
      <c r="D530">
        <v>0</v>
      </c>
      <c r="E530">
        <v>0</v>
      </c>
    </row>
    <row r="531" spans="1:5" ht="12.75">
      <c r="A531" t="s">
        <v>1718</v>
      </c>
      <c r="B531">
        <v>0</v>
      </c>
      <c r="C531">
        <v>0</v>
      </c>
      <c r="D531">
        <v>0</v>
      </c>
      <c r="E531">
        <v>0</v>
      </c>
    </row>
    <row r="532" spans="1:5" ht="12.75">
      <c r="A532" t="s">
        <v>1719</v>
      </c>
      <c r="B532">
        <v>0</v>
      </c>
      <c r="C532">
        <v>0</v>
      </c>
      <c r="D532">
        <v>0</v>
      </c>
      <c r="E532">
        <v>0</v>
      </c>
    </row>
    <row r="533" spans="1:5" ht="12.75">
      <c r="A533" t="s">
        <v>1720</v>
      </c>
      <c r="B533">
        <v>0</v>
      </c>
      <c r="C533">
        <v>0</v>
      </c>
      <c r="D533">
        <v>0</v>
      </c>
      <c r="E533">
        <v>0</v>
      </c>
    </row>
    <row r="534" spans="1:5" ht="12.75">
      <c r="A534" t="s">
        <v>1721</v>
      </c>
      <c r="B534">
        <v>0</v>
      </c>
      <c r="C534">
        <v>0</v>
      </c>
      <c r="D534">
        <v>0</v>
      </c>
      <c r="E534">
        <v>0</v>
      </c>
    </row>
    <row r="535" spans="1:5" ht="12.75">
      <c r="A535" t="s">
        <v>1722</v>
      </c>
      <c r="B535">
        <v>0</v>
      </c>
      <c r="C535">
        <v>0</v>
      </c>
      <c r="D535">
        <v>0</v>
      </c>
      <c r="E535">
        <v>0</v>
      </c>
    </row>
    <row r="536" spans="1:5" ht="12.75">
      <c r="A536" t="s">
        <v>1723</v>
      </c>
      <c r="B536">
        <v>0</v>
      </c>
      <c r="C536">
        <v>0</v>
      </c>
      <c r="D536">
        <v>0</v>
      </c>
      <c r="E536">
        <v>0</v>
      </c>
    </row>
    <row r="537" spans="1:5" ht="12.75">
      <c r="A537" t="s">
        <v>1724</v>
      </c>
      <c r="B537">
        <v>0</v>
      </c>
      <c r="C537">
        <v>0</v>
      </c>
      <c r="D537">
        <v>0</v>
      </c>
      <c r="E537">
        <v>0</v>
      </c>
    </row>
    <row r="538" spans="1:5" ht="12.75">
      <c r="A538" t="s">
        <v>1725</v>
      </c>
      <c r="B538">
        <v>0</v>
      </c>
      <c r="C538">
        <v>0</v>
      </c>
      <c r="D538">
        <v>0</v>
      </c>
      <c r="E538">
        <v>0</v>
      </c>
    </row>
    <row r="539" spans="1:5" ht="12.75">
      <c r="A539" t="s">
        <v>1726</v>
      </c>
      <c r="B539">
        <v>0</v>
      </c>
      <c r="C539">
        <v>0</v>
      </c>
      <c r="D539">
        <v>0</v>
      </c>
      <c r="E539">
        <v>0</v>
      </c>
    </row>
    <row r="540" spans="1:5" ht="12.75">
      <c r="A540" t="s">
        <v>1727</v>
      </c>
      <c r="B540">
        <v>0</v>
      </c>
      <c r="C540">
        <v>0</v>
      </c>
      <c r="D540">
        <v>0</v>
      </c>
      <c r="E540">
        <v>0</v>
      </c>
    </row>
    <row r="541" spans="1:5" ht="12.75">
      <c r="A541" t="s">
        <v>1728</v>
      </c>
      <c r="B541">
        <v>0</v>
      </c>
      <c r="C541">
        <v>0</v>
      </c>
      <c r="D541">
        <v>0</v>
      </c>
      <c r="E541">
        <v>0</v>
      </c>
    </row>
    <row r="542" spans="1:5" ht="12.75">
      <c r="A542" t="s">
        <v>1729</v>
      </c>
      <c r="B542">
        <v>0</v>
      </c>
      <c r="C542">
        <v>0</v>
      </c>
      <c r="D542">
        <v>0</v>
      </c>
      <c r="E542">
        <v>0</v>
      </c>
    </row>
    <row r="543" spans="1:5" ht="12.75">
      <c r="A543" t="s">
        <v>1730</v>
      </c>
      <c r="B543">
        <v>0</v>
      </c>
      <c r="C543">
        <v>0</v>
      </c>
      <c r="D543">
        <v>0</v>
      </c>
      <c r="E543">
        <v>0</v>
      </c>
    </row>
    <row r="544" spans="1:5" ht="12.75">
      <c r="A544" t="s">
        <v>1731</v>
      </c>
      <c r="B544">
        <v>0</v>
      </c>
      <c r="C544">
        <v>0</v>
      </c>
      <c r="D544">
        <v>0</v>
      </c>
      <c r="E544">
        <v>0</v>
      </c>
    </row>
    <row r="545" spans="1:5" ht="12.75">
      <c r="A545" t="s">
        <v>1732</v>
      </c>
      <c r="B545">
        <v>0</v>
      </c>
      <c r="C545">
        <v>0</v>
      </c>
      <c r="D545">
        <v>0</v>
      </c>
      <c r="E545">
        <v>0</v>
      </c>
    </row>
    <row r="546" spans="1:5" ht="12.75">
      <c r="A546" t="s">
        <v>1733</v>
      </c>
      <c r="B546">
        <v>0</v>
      </c>
      <c r="C546">
        <v>0</v>
      </c>
      <c r="D546">
        <v>0</v>
      </c>
      <c r="E546">
        <v>0</v>
      </c>
    </row>
    <row r="547" spans="1:5" ht="12.75">
      <c r="A547" t="s">
        <v>1734</v>
      </c>
      <c r="B547">
        <v>0</v>
      </c>
      <c r="C547">
        <v>0</v>
      </c>
      <c r="D547">
        <v>0</v>
      </c>
      <c r="E547">
        <v>0</v>
      </c>
    </row>
    <row r="548" spans="1:5" ht="12.75">
      <c r="A548" t="s">
        <v>1735</v>
      </c>
      <c r="B548">
        <v>0</v>
      </c>
      <c r="C548">
        <v>0</v>
      </c>
      <c r="D548">
        <v>0</v>
      </c>
      <c r="E548">
        <v>0</v>
      </c>
    </row>
    <row r="549" spans="1:5" ht="12.75">
      <c r="A549" t="s">
        <v>1736</v>
      </c>
      <c r="B549">
        <v>0</v>
      </c>
      <c r="C549">
        <v>0</v>
      </c>
      <c r="D549">
        <v>0</v>
      </c>
      <c r="E549">
        <v>0</v>
      </c>
    </row>
    <row r="550" spans="1:5" ht="12.75">
      <c r="A550" t="s">
        <v>1737</v>
      </c>
      <c r="B550">
        <v>0</v>
      </c>
      <c r="C550">
        <v>0</v>
      </c>
      <c r="D550">
        <v>0</v>
      </c>
      <c r="E550">
        <v>0</v>
      </c>
    </row>
    <row r="551" spans="1:5" ht="12.75">
      <c r="A551" t="s">
        <v>1738</v>
      </c>
      <c r="B551">
        <v>0</v>
      </c>
      <c r="C551">
        <v>0</v>
      </c>
      <c r="D551">
        <v>0</v>
      </c>
      <c r="E551">
        <v>0</v>
      </c>
    </row>
    <row r="552" spans="1:5" ht="12.75">
      <c r="A552" t="s">
        <v>1739</v>
      </c>
      <c r="B552">
        <v>0</v>
      </c>
      <c r="C552">
        <v>0</v>
      </c>
      <c r="D552">
        <v>0</v>
      </c>
      <c r="E552">
        <v>0</v>
      </c>
    </row>
    <row r="553" spans="1:5" ht="12.75">
      <c r="A553" t="s">
        <v>1740</v>
      </c>
      <c r="B553">
        <v>0</v>
      </c>
      <c r="C553">
        <v>0</v>
      </c>
      <c r="D553">
        <v>0</v>
      </c>
      <c r="E553">
        <v>0</v>
      </c>
    </row>
    <row r="554" spans="1:5" ht="12.75">
      <c r="A554" t="s">
        <v>1741</v>
      </c>
      <c r="B554">
        <v>0</v>
      </c>
      <c r="C554">
        <v>0</v>
      </c>
      <c r="D554">
        <v>0</v>
      </c>
      <c r="E554">
        <v>0</v>
      </c>
    </row>
    <row r="555" spans="1:5" ht="12.75">
      <c r="A555" t="s">
        <v>1742</v>
      </c>
      <c r="B555">
        <v>0</v>
      </c>
      <c r="C555">
        <v>0</v>
      </c>
      <c r="D555">
        <v>0</v>
      </c>
      <c r="E555">
        <v>0</v>
      </c>
    </row>
    <row r="556" spans="1:5" ht="12.75">
      <c r="A556" t="s">
        <v>1743</v>
      </c>
      <c r="B556">
        <v>0</v>
      </c>
      <c r="C556">
        <v>0</v>
      </c>
      <c r="D556">
        <v>0</v>
      </c>
      <c r="E556">
        <v>0</v>
      </c>
    </row>
    <row r="557" spans="1:5" ht="12.75">
      <c r="A557" t="s">
        <v>1744</v>
      </c>
      <c r="B557">
        <v>0</v>
      </c>
      <c r="C557">
        <v>0</v>
      </c>
      <c r="D557">
        <v>0</v>
      </c>
      <c r="E557">
        <v>0</v>
      </c>
    </row>
    <row r="558" spans="1:5" ht="12.75">
      <c r="A558" t="s">
        <v>1745</v>
      </c>
      <c r="B558">
        <v>0</v>
      </c>
      <c r="C558">
        <v>0</v>
      </c>
      <c r="D558">
        <v>0</v>
      </c>
      <c r="E558">
        <v>0</v>
      </c>
    </row>
    <row r="559" spans="1:5" ht="12.75">
      <c r="A559" t="s">
        <v>1746</v>
      </c>
      <c r="B559">
        <v>0</v>
      </c>
      <c r="C559">
        <v>0</v>
      </c>
      <c r="D559">
        <v>0</v>
      </c>
      <c r="E559">
        <v>0</v>
      </c>
    </row>
    <row r="560" spans="1:5" ht="12.75">
      <c r="A560" t="s">
        <v>1747</v>
      </c>
      <c r="B560">
        <v>0</v>
      </c>
      <c r="C560">
        <v>0</v>
      </c>
      <c r="D560">
        <v>0</v>
      </c>
      <c r="E560">
        <v>0</v>
      </c>
    </row>
    <row r="561" spans="1:5" ht="12.75">
      <c r="A561" t="s">
        <v>1748</v>
      </c>
      <c r="B561">
        <v>0</v>
      </c>
      <c r="C561">
        <v>0</v>
      </c>
      <c r="D561">
        <v>0</v>
      </c>
      <c r="E561">
        <v>0</v>
      </c>
    </row>
    <row r="562" spans="1:5" ht="12.75">
      <c r="A562" t="s">
        <v>1749</v>
      </c>
      <c r="B562">
        <v>0</v>
      </c>
      <c r="C562">
        <v>0</v>
      </c>
      <c r="D562">
        <v>0</v>
      </c>
      <c r="E562">
        <v>0</v>
      </c>
    </row>
    <row r="563" spans="1:5" ht="12.75">
      <c r="A563" t="s">
        <v>1750</v>
      </c>
      <c r="B563">
        <v>0</v>
      </c>
      <c r="C563">
        <v>0</v>
      </c>
      <c r="D563">
        <v>0</v>
      </c>
      <c r="E563">
        <v>0</v>
      </c>
    </row>
    <row r="564" spans="1:5" ht="12.75">
      <c r="A564" t="s">
        <v>1751</v>
      </c>
      <c r="B564">
        <v>0</v>
      </c>
      <c r="C564">
        <v>0</v>
      </c>
      <c r="D564">
        <v>0</v>
      </c>
      <c r="E564">
        <v>0</v>
      </c>
    </row>
    <row r="565" spans="1:5" ht="12.75">
      <c r="A565" t="s">
        <v>1752</v>
      </c>
      <c r="B565">
        <v>0</v>
      </c>
      <c r="C565">
        <v>0</v>
      </c>
      <c r="D565">
        <v>0</v>
      </c>
      <c r="E565">
        <v>0</v>
      </c>
    </row>
    <row r="566" spans="1:5" ht="12.75">
      <c r="A566" t="s">
        <v>1753</v>
      </c>
      <c r="B566">
        <v>0</v>
      </c>
      <c r="C566">
        <v>0</v>
      </c>
      <c r="D566">
        <v>0</v>
      </c>
      <c r="E566">
        <v>0</v>
      </c>
    </row>
    <row r="567" spans="1:5" ht="12.75">
      <c r="A567" t="s">
        <v>1754</v>
      </c>
      <c r="B567">
        <v>0</v>
      </c>
      <c r="C567">
        <v>0</v>
      </c>
      <c r="D567">
        <v>0</v>
      </c>
      <c r="E567">
        <v>0</v>
      </c>
    </row>
    <row r="568" spans="1:5" ht="12.75">
      <c r="A568" t="s">
        <v>1755</v>
      </c>
      <c r="B568">
        <v>0</v>
      </c>
      <c r="C568">
        <v>0</v>
      </c>
      <c r="D568">
        <v>0</v>
      </c>
      <c r="E568">
        <v>0</v>
      </c>
    </row>
    <row r="569" spans="1:5" ht="12.75">
      <c r="A569" t="s">
        <v>1756</v>
      </c>
      <c r="B569">
        <v>0</v>
      </c>
      <c r="C569">
        <v>0</v>
      </c>
      <c r="D569">
        <v>0</v>
      </c>
      <c r="E569">
        <v>0</v>
      </c>
    </row>
    <row r="570" spans="1:5" ht="12.75">
      <c r="A570" t="s">
        <v>1757</v>
      </c>
      <c r="B570">
        <v>0</v>
      </c>
      <c r="C570">
        <v>0</v>
      </c>
      <c r="D570">
        <v>0</v>
      </c>
      <c r="E570">
        <v>0</v>
      </c>
    </row>
    <row r="571" spans="1:5" ht="12.75">
      <c r="A571" t="s">
        <v>1758</v>
      </c>
      <c r="B571">
        <v>0</v>
      </c>
      <c r="C571">
        <v>0</v>
      </c>
      <c r="D571">
        <v>0</v>
      </c>
      <c r="E571">
        <v>0</v>
      </c>
    </row>
    <row r="572" spans="1:5" ht="12.75">
      <c r="A572" t="s">
        <v>1759</v>
      </c>
      <c r="B572">
        <v>0</v>
      </c>
      <c r="C572">
        <v>0</v>
      </c>
      <c r="D572">
        <v>0</v>
      </c>
      <c r="E572">
        <v>0</v>
      </c>
    </row>
    <row r="573" spans="1:5" ht="12.75">
      <c r="A573" t="s">
        <v>1760</v>
      </c>
      <c r="B573">
        <v>0</v>
      </c>
      <c r="C573">
        <v>0</v>
      </c>
      <c r="D573">
        <v>0</v>
      </c>
      <c r="E573">
        <v>0</v>
      </c>
    </row>
    <row r="574" spans="1:5" ht="12.75">
      <c r="A574" t="s">
        <v>1761</v>
      </c>
      <c r="B574">
        <v>0</v>
      </c>
      <c r="C574">
        <v>0</v>
      </c>
      <c r="D574">
        <v>0</v>
      </c>
      <c r="E574">
        <v>0</v>
      </c>
    </row>
    <row r="575" spans="1:5" ht="12.75">
      <c r="A575" t="s">
        <v>1762</v>
      </c>
      <c r="B575">
        <v>0</v>
      </c>
      <c r="C575">
        <v>0</v>
      </c>
      <c r="D575">
        <v>0</v>
      </c>
      <c r="E575">
        <v>0</v>
      </c>
    </row>
    <row r="576" spans="1:5" ht="12.75">
      <c r="A576" t="s">
        <v>1763</v>
      </c>
      <c r="B576">
        <v>0</v>
      </c>
      <c r="C576">
        <v>0</v>
      </c>
      <c r="D576">
        <v>0</v>
      </c>
      <c r="E576">
        <v>0</v>
      </c>
    </row>
    <row r="577" spans="1:5" ht="12.75">
      <c r="A577" t="s">
        <v>1764</v>
      </c>
      <c r="B577">
        <v>0</v>
      </c>
      <c r="C577">
        <v>0</v>
      </c>
      <c r="D577">
        <v>0</v>
      </c>
      <c r="E577">
        <v>0</v>
      </c>
    </row>
    <row r="578" spans="1:5" ht="12.75">
      <c r="A578" t="s">
        <v>1765</v>
      </c>
      <c r="B578">
        <v>0</v>
      </c>
      <c r="C578">
        <v>0</v>
      </c>
      <c r="D578">
        <v>0</v>
      </c>
      <c r="E578">
        <v>0</v>
      </c>
    </row>
    <row r="579" spans="1:5" ht="12.75">
      <c r="A579" t="s">
        <v>1766</v>
      </c>
      <c r="B579">
        <v>0</v>
      </c>
      <c r="C579">
        <v>0</v>
      </c>
      <c r="D579">
        <v>0</v>
      </c>
      <c r="E579">
        <v>0</v>
      </c>
    </row>
    <row r="580" spans="1:5" ht="12.75">
      <c r="A580" t="s">
        <v>1767</v>
      </c>
      <c r="B580">
        <v>0</v>
      </c>
      <c r="C580">
        <v>0</v>
      </c>
      <c r="D580">
        <v>0</v>
      </c>
      <c r="E580">
        <v>0</v>
      </c>
    </row>
    <row r="581" spans="1:5" ht="12.75">
      <c r="A581" t="s">
        <v>1768</v>
      </c>
      <c r="B581">
        <v>0</v>
      </c>
      <c r="C581">
        <v>0</v>
      </c>
      <c r="D581">
        <v>0</v>
      </c>
      <c r="E581">
        <v>0</v>
      </c>
    </row>
    <row r="582" spans="1:5" ht="12.75">
      <c r="A582" t="s">
        <v>1769</v>
      </c>
      <c r="B582">
        <v>0</v>
      </c>
      <c r="C582">
        <v>0</v>
      </c>
      <c r="D582">
        <v>0</v>
      </c>
      <c r="E582">
        <v>0</v>
      </c>
    </row>
    <row r="583" spans="1:5" ht="12.75">
      <c r="A583" t="s">
        <v>1770</v>
      </c>
      <c r="B583">
        <v>0</v>
      </c>
      <c r="C583">
        <v>0</v>
      </c>
      <c r="D583">
        <v>0</v>
      </c>
      <c r="E583">
        <v>0</v>
      </c>
    </row>
    <row r="584" spans="1:5" ht="12.75">
      <c r="A584" t="s">
        <v>1771</v>
      </c>
      <c r="B584">
        <v>0</v>
      </c>
      <c r="C584">
        <v>0</v>
      </c>
      <c r="D584">
        <v>0</v>
      </c>
      <c r="E584">
        <v>0</v>
      </c>
    </row>
    <row r="585" spans="1:5" ht="12.75">
      <c r="A585" t="s">
        <v>1772</v>
      </c>
      <c r="B585">
        <v>0</v>
      </c>
      <c r="C585">
        <v>0</v>
      </c>
      <c r="D585">
        <v>0</v>
      </c>
      <c r="E585">
        <v>0</v>
      </c>
    </row>
    <row r="586" spans="1:5" ht="12.75">
      <c r="A586" t="s">
        <v>1773</v>
      </c>
      <c r="B586">
        <v>0</v>
      </c>
      <c r="C586">
        <v>0</v>
      </c>
      <c r="D586">
        <v>0</v>
      </c>
      <c r="E586">
        <v>0</v>
      </c>
    </row>
    <row r="587" spans="1:5" ht="12.75">
      <c r="A587" t="s">
        <v>1774</v>
      </c>
      <c r="B587">
        <v>0</v>
      </c>
      <c r="C587">
        <v>0</v>
      </c>
      <c r="D587">
        <v>0</v>
      </c>
      <c r="E587">
        <v>0</v>
      </c>
    </row>
    <row r="588" spans="1:5" ht="12.75">
      <c r="A588" t="s">
        <v>1775</v>
      </c>
      <c r="B588">
        <v>0</v>
      </c>
      <c r="C588">
        <v>0</v>
      </c>
      <c r="D588">
        <v>0</v>
      </c>
      <c r="E588">
        <v>0</v>
      </c>
    </row>
    <row r="589" spans="1:5" ht="12.75">
      <c r="A589" t="s">
        <v>1776</v>
      </c>
      <c r="B589">
        <v>0</v>
      </c>
      <c r="C589">
        <v>0</v>
      </c>
      <c r="D589">
        <v>0</v>
      </c>
      <c r="E589">
        <v>0</v>
      </c>
    </row>
    <row r="590" spans="1:5" ht="12.75">
      <c r="A590" t="s">
        <v>1777</v>
      </c>
      <c r="B590">
        <v>0</v>
      </c>
      <c r="C590">
        <v>0</v>
      </c>
      <c r="D590">
        <v>0</v>
      </c>
      <c r="E590">
        <v>0</v>
      </c>
    </row>
    <row r="591" spans="1:5" ht="12.75">
      <c r="A591" t="s">
        <v>1778</v>
      </c>
      <c r="B591">
        <v>0</v>
      </c>
      <c r="C591">
        <v>0</v>
      </c>
      <c r="D591">
        <v>0</v>
      </c>
      <c r="E591">
        <v>0</v>
      </c>
    </row>
    <row r="592" spans="1:5" ht="12.75">
      <c r="A592" t="s">
        <v>1779</v>
      </c>
      <c r="B592">
        <v>0</v>
      </c>
      <c r="C592">
        <v>0</v>
      </c>
      <c r="D592">
        <v>0</v>
      </c>
      <c r="E592">
        <v>0</v>
      </c>
    </row>
    <row r="593" spans="1:5" ht="12.75">
      <c r="A593" t="s">
        <v>1780</v>
      </c>
      <c r="B593">
        <v>0</v>
      </c>
      <c r="C593">
        <v>0</v>
      </c>
      <c r="D593">
        <v>0</v>
      </c>
      <c r="E593">
        <v>0</v>
      </c>
    </row>
    <row r="594" spans="1:5" ht="12.75">
      <c r="A594" t="s">
        <v>1781</v>
      </c>
      <c r="B594">
        <v>0</v>
      </c>
      <c r="C594">
        <v>0</v>
      </c>
      <c r="D594">
        <v>0</v>
      </c>
      <c r="E594">
        <v>0</v>
      </c>
    </row>
    <row r="595" spans="1:5" ht="12.75">
      <c r="A595" t="s">
        <v>1782</v>
      </c>
      <c r="B595">
        <v>0</v>
      </c>
      <c r="C595">
        <v>0</v>
      </c>
      <c r="D595">
        <v>0</v>
      </c>
      <c r="E595">
        <v>0</v>
      </c>
    </row>
    <row r="596" spans="1:5" ht="12.75">
      <c r="A596" t="s">
        <v>1783</v>
      </c>
      <c r="B596">
        <v>0</v>
      </c>
      <c r="C596">
        <v>0</v>
      </c>
      <c r="D596">
        <v>0</v>
      </c>
      <c r="E596">
        <v>0</v>
      </c>
    </row>
    <row r="597" spans="1:5" ht="12.75">
      <c r="A597" t="s">
        <v>1784</v>
      </c>
      <c r="B597">
        <v>0</v>
      </c>
      <c r="C597">
        <v>0</v>
      </c>
      <c r="D597">
        <v>0</v>
      </c>
      <c r="E597">
        <v>0</v>
      </c>
    </row>
    <row r="598" spans="1:5" ht="12.75">
      <c r="A598" t="s">
        <v>1785</v>
      </c>
      <c r="B598">
        <v>0</v>
      </c>
      <c r="C598">
        <v>0</v>
      </c>
      <c r="D598">
        <v>0</v>
      </c>
      <c r="E598">
        <v>0</v>
      </c>
    </row>
    <row r="599" spans="1:5" ht="12.75">
      <c r="A599" t="s">
        <v>1786</v>
      </c>
      <c r="B599">
        <v>0</v>
      </c>
      <c r="C599">
        <v>0</v>
      </c>
      <c r="D599">
        <v>0</v>
      </c>
      <c r="E599">
        <v>0</v>
      </c>
    </row>
    <row r="600" spans="1:5" ht="12.75">
      <c r="A600" t="s">
        <v>1787</v>
      </c>
      <c r="B600">
        <v>0</v>
      </c>
      <c r="C600">
        <v>0</v>
      </c>
      <c r="D600">
        <v>0</v>
      </c>
      <c r="E600">
        <v>0</v>
      </c>
    </row>
    <row r="601" spans="1:5" ht="12.75">
      <c r="A601" t="s">
        <v>1788</v>
      </c>
      <c r="B601">
        <v>0</v>
      </c>
      <c r="C601">
        <v>0</v>
      </c>
      <c r="D601">
        <v>0</v>
      </c>
      <c r="E601">
        <v>0</v>
      </c>
    </row>
    <row r="602" spans="1:5" ht="12.75">
      <c r="A602" t="s">
        <v>1789</v>
      </c>
      <c r="B602">
        <v>0</v>
      </c>
      <c r="C602">
        <v>0</v>
      </c>
      <c r="D602">
        <v>0</v>
      </c>
      <c r="E602">
        <v>0</v>
      </c>
    </row>
    <row r="603" spans="1:5" ht="12.75">
      <c r="A603" t="s">
        <v>1790</v>
      </c>
      <c r="B603">
        <v>0</v>
      </c>
      <c r="C603">
        <v>0</v>
      </c>
      <c r="D603">
        <v>0</v>
      </c>
      <c r="E603">
        <v>0</v>
      </c>
    </row>
    <row r="604" spans="1:5" ht="12.75">
      <c r="A604" t="s">
        <v>1791</v>
      </c>
      <c r="B604">
        <v>0</v>
      </c>
      <c r="C604">
        <v>0</v>
      </c>
      <c r="D604">
        <v>0</v>
      </c>
      <c r="E604">
        <v>0</v>
      </c>
    </row>
    <row r="605" spans="1:5" ht="12.75">
      <c r="A605" t="s">
        <v>1792</v>
      </c>
      <c r="B605">
        <v>0</v>
      </c>
      <c r="C605">
        <v>0</v>
      </c>
      <c r="D605">
        <v>0</v>
      </c>
      <c r="E605">
        <v>0</v>
      </c>
    </row>
    <row r="606" spans="1:5" ht="12.75">
      <c r="A606" t="s">
        <v>1793</v>
      </c>
      <c r="B606">
        <v>0</v>
      </c>
      <c r="C606">
        <v>0</v>
      </c>
      <c r="D606">
        <v>0</v>
      </c>
      <c r="E606">
        <v>0</v>
      </c>
    </row>
    <row r="607" spans="1:5" ht="12.75">
      <c r="A607" t="s">
        <v>1794</v>
      </c>
      <c r="B607">
        <v>0</v>
      </c>
      <c r="C607">
        <v>0</v>
      </c>
      <c r="D607">
        <v>0</v>
      </c>
      <c r="E607">
        <v>0</v>
      </c>
    </row>
    <row r="608" spans="1:5" ht="12.75">
      <c r="A608" t="s">
        <v>1795</v>
      </c>
      <c r="B608">
        <v>0</v>
      </c>
      <c r="C608">
        <v>0</v>
      </c>
      <c r="D608">
        <v>0</v>
      </c>
      <c r="E608">
        <v>0</v>
      </c>
    </row>
    <row r="609" spans="1:5" ht="12.75">
      <c r="A609" t="s">
        <v>1796</v>
      </c>
      <c r="B609">
        <v>0</v>
      </c>
      <c r="C609">
        <v>0</v>
      </c>
      <c r="D609">
        <v>0</v>
      </c>
      <c r="E609">
        <v>0</v>
      </c>
    </row>
    <row r="610" spans="1:5" ht="12.75">
      <c r="A610" t="s">
        <v>1797</v>
      </c>
      <c r="B610">
        <v>0</v>
      </c>
      <c r="C610">
        <v>0</v>
      </c>
      <c r="D610">
        <v>0</v>
      </c>
      <c r="E610">
        <v>0</v>
      </c>
    </row>
    <row r="611" spans="1:5" ht="12.75">
      <c r="A611" t="s">
        <v>1798</v>
      </c>
      <c r="B611">
        <v>0</v>
      </c>
      <c r="C611">
        <v>0</v>
      </c>
      <c r="D611">
        <v>0</v>
      </c>
      <c r="E611">
        <v>0</v>
      </c>
    </row>
    <row r="612" spans="1:5" ht="12.75">
      <c r="A612" t="s">
        <v>1799</v>
      </c>
      <c r="B612">
        <v>0</v>
      </c>
      <c r="C612">
        <v>0</v>
      </c>
      <c r="D612">
        <v>0</v>
      </c>
      <c r="E612">
        <v>0</v>
      </c>
    </row>
    <row r="613" spans="1:5" ht="12.75">
      <c r="A613" t="s">
        <v>1800</v>
      </c>
      <c r="B613">
        <v>0</v>
      </c>
      <c r="C613">
        <v>0</v>
      </c>
      <c r="D613">
        <v>0</v>
      </c>
      <c r="E613">
        <v>0</v>
      </c>
    </row>
    <row r="614" spans="1:5" ht="12.75">
      <c r="A614" t="s">
        <v>1801</v>
      </c>
      <c r="B614">
        <v>0</v>
      </c>
      <c r="C614">
        <v>0</v>
      </c>
      <c r="D614">
        <v>0</v>
      </c>
      <c r="E614">
        <v>0</v>
      </c>
    </row>
    <row r="615" spans="1:5" ht="12.75">
      <c r="A615" t="s">
        <v>1802</v>
      </c>
      <c r="B615">
        <v>0</v>
      </c>
      <c r="C615">
        <v>0</v>
      </c>
      <c r="D615">
        <v>0</v>
      </c>
      <c r="E615">
        <v>0</v>
      </c>
    </row>
    <row r="616" spans="1:5" ht="12.75">
      <c r="A616" t="s">
        <v>1803</v>
      </c>
      <c r="B616">
        <v>0</v>
      </c>
      <c r="C616">
        <v>0</v>
      </c>
      <c r="D616">
        <v>0</v>
      </c>
      <c r="E616">
        <v>0</v>
      </c>
    </row>
    <row r="617" spans="1:5" ht="12.75">
      <c r="A617" t="s">
        <v>1804</v>
      </c>
      <c r="B617">
        <v>0</v>
      </c>
      <c r="C617">
        <v>0</v>
      </c>
      <c r="D617">
        <v>0</v>
      </c>
      <c r="E617">
        <v>0</v>
      </c>
    </row>
    <row r="618" spans="1:5" ht="12.75">
      <c r="A618" t="s">
        <v>1805</v>
      </c>
      <c r="B618">
        <v>0</v>
      </c>
      <c r="C618">
        <v>0</v>
      </c>
      <c r="D618">
        <v>0</v>
      </c>
      <c r="E618">
        <v>0</v>
      </c>
    </row>
    <row r="619" spans="1:5" ht="12.75">
      <c r="A619" t="s">
        <v>1806</v>
      </c>
      <c r="B619">
        <v>0</v>
      </c>
      <c r="C619">
        <v>0</v>
      </c>
      <c r="D619">
        <v>0</v>
      </c>
      <c r="E619">
        <v>0</v>
      </c>
    </row>
    <row r="620" spans="1:5" ht="12.75">
      <c r="A620" t="s">
        <v>1807</v>
      </c>
      <c r="B620">
        <v>0</v>
      </c>
      <c r="C620">
        <v>0</v>
      </c>
      <c r="D620">
        <v>0</v>
      </c>
      <c r="E620">
        <v>0</v>
      </c>
    </row>
    <row r="621" spans="1:5" ht="12.75">
      <c r="A621" t="s">
        <v>1808</v>
      </c>
      <c r="B621">
        <v>0</v>
      </c>
      <c r="C621">
        <v>0</v>
      </c>
      <c r="D621">
        <v>0</v>
      </c>
      <c r="E621">
        <v>0</v>
      </c>
    </row>
    <row r="622" spans="1:5" ht="12.75">
      <c r="A622" t="s">
        <v>1809</v>
      </c>
      <c r="B622">
        <v>0</v>
      </c>
      <c r="C622">
        <v>0</v>
      </c>
      <c r="D622">
        <v>0</v>
      </c>
      <c r="E622">
        <v>0</v>
      </c>
    </row>
    <row r="623" spans="1:5" ht="12.75">
      <c r="A623" t="s">
        <v>1810</v>
      </c>
      <c r="B623">
        <v>0</v>
      </c>
      <c r="C623">
        <v>0</v>
      </c>
      <c r="D623">
        <v>0</v>
      </c>
      <c r="E623">
        <v>0</v>
      </c>
    </row>
    <row r="624" spans="1:5" ht="12.75">
      <c r="A624" t="s">
        <v>1811</v>
      </c>
      <c r="B624">
        <v>0</v>
      </c>
      <c r="C624">
        <v>0</v>
      </c>
      <c r="D624">
        <v>0</v>
      </c>
      <c r="E624">
        <v>0</v>
      </c>
    </row>
    <row r="625" spans="1:5" ht="12.75">
      <c r="A625" t="s">
        <v>1812</v>
      </c>
      <c r="B625">
        <v>0</v>
      </c>
      <c r="C625">
        <v>0</v>
      </c>
      <c r="D625">
        <v>0</v>
      </c>
      <c r="E625">
        <v>0</v>
      </c>
    </row>
    <row r="626" spans="1:5" ht="12.75">
      <c r="A626" t="s">
        <v>1813</v>
      </c>
      <c r="B626">
        <v>0</v>
      </c>
      <c r="C626">
        <v>0</v>
      </c>
      <c r="D626">
        <v>0</v>
      </c>
      <c r="E626">
        <v>0</v>
      </c>
    </row>
    <row r="627" spans="1:5" ht="12.75">
      <c r="A627" t="s">
        <v>1814</v>
      </c>
      <c r="B627">
        <v>0</v>
      </c>
      <c r="C627">
        <v>0</v>
      </c>
      <c r="D627">
        <v>0</v>
      </c>
      <c r="E627">
        <v>0</v>
      </c>
    </row>
    <row r="628" spans="1:5" ht="12.75">
      <c r="A628" t="s">
        <v>1815</v>
      </c>
      <c r="B628">
        <v>0</v>
      </c>
      <c r="C628">
        <v>0</v>
      </c>
      <c r="D628">
        <v>0</v>
      </c>
      <c r="E628">
        <v>0</v>
      </c>
    </row>
    <row r="629" spans="1:5" ht="12.75">
      <c r="A629" t="s">
        <v>1816</v>
      </c>
      <c r="B629">
        <v>0</v>
      </c>
      <c r="C629">
        <v>0</v>
      </c>
      <c r="D629">
        <v>0</v>
      </c>
      <c r="E629">
        <v>0</v>
      </c>
    </row>
    <row r="630" spans="1:5" ht="12.75">
      <c r="A630" t="s">
        <v>1817</v>
      </c>
      <c r="B630">
        <v>0</v>
      </c>
      <c r="C630">
        <v>0</v>
      </c>
      <c r="D630">
        <v>0</v>
      </c>
      <c r="E630">
        <v>0</v>
      </c>
    </row>
    <row r="631" spans="1:5" ht="12.75">
      <c r="A631" t="s">
        <v>1818</v>
      </c>
      <c r="B631">
        <v>0</v>
      </c>
      <c r="C631">
        <v>0</v>
      </c>
      <c r="D631">
        <v>0</v>
      </c>
      <c r="E631">
        <v>0</v>
      </c>
    </row>
    <row r="632" spans="1:5" ht="12.75">
      <c r="A632" t="s">
        <v>1819</v>
      </c>
      <c r="B632">
        <v>0</v>
      </c>
      <c r="C632">
        <v>0</v>
      </c>
      <c r="D632">
        <v>0</v>
      </c>
      <c r="E632">
        <v>0</v>
      </c>
    </row>
    <row r="633" spans="1:5" ht="12.75">
      <c r="A633" t="s">
        <v>1820</v>
      </c>
      <c r="B633">
        <v>0</v>
      </c>
      <c r="C633">
        <v>0</v>
      </c>
      <c r="D633">
        <v>0</v>
      </c>
      <c r="E633">
        <v>0</v>
      </c>
    </row>
    <row r="634" spans="1:5" ht="12.75">
      <c r="A634" t="s">
        <v>1821</v>
      </c>
      <c r="B634">
        <v>0</v>
      </c>
      <c r="C634">
        <v>0</v>
      </c>
      <c r="D634">
        <v>0</v>
      </c>
      <c r="E634">
        <v>0</v>
      </c>
    </row>
    <row r="635" spans="1:5" ht="12.75">
      <c r="A635" t="s">
        <v>1822</v>
      </c>
      <c r="B635">
        <v>0</v>
      </c>
      <c r="C635">
        <v>0</v>
      </c>
      <c r="D635">
        <v>0</v>
      </c>
      <c r="E635">
        <v>0</v>
      </c>
    </row>
    <row r="636" spans="1:5" ht="12.75">
      <c r="A636" t="s">
        <v>1823</v>
      </c>
      <c r="B636">
        <v>0</v>
      </c>
      <c r="C636">
        <v>0</v>
      </c>
      <c r="D636">
        <v>0</v>
      </c>
      <c r="E636">
        <v>0</v>
      </c>
    </row>
    <row r="637" spans="1:5" ht="12.75">
      <c r="A637" t="s">
        <v>1824</v>
      </c>
      <c r="B637">
        <v>0</v>
      </c>
      <c r="C637">
        <v>0</v>
      </c>
      <c r="D637">
        <v>0</v>
      </c>
      <c r="E637">
        <v>0</v>
      </c>
    </row>
    <row r="638" spans="1:5" ht="12.75">
      <c r="A638" t="s">
        <v>1825</v>
      </c>
      <c r="B638">
        <v>0</v>
      </c>
      <c r="C638">
        <v>0</v>
      </c>
      <c r="D638">
        <v>0</v>
      </c>
      <c r="E638">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E36E00"/>
  </sheetPr>
  <dimension ref="A1:C383"/>
  <sheetViews>
    <sheetView zoomScale="80" zoomScaleNormal="80" zoomScalePageLayoutView="0" workbookViewId="0" topLeftCell="A1">
      <selection activeCell="A1" sqref="A1"/>
    </sheetView>
  </sheetViews>
  <sheetFormatPr defaultColWidth="11.421875" defaultRowHeight="12.75" outlineLevelRow="1"/>
  <cols>
    <col min="1" max="1" width="16.28125" style="54" customWidth="1"/>
    <col min="2" max="2" width="89.8515625" style="59" bestFit="1" customWidth="1"/>
    <col min="3" max="3" width="134.7109375" style="33" customWidth="1"/>
    <col min="4" max="13" width="11.421875" style="33" customWidth="1"/>
    <col min="14" max="16384" width="11.421875" style="54" customWidth="1"/>
  </cols>
  <sheetData>
    <row r="1" spans="1:3" ht="30.75">
      <c r="A1" s="55" t="s">
        <v>1949</v>
      </c>
      <c r="B1" s="55"/>
      <c r="C1" s="56"/>
    </row>
    <row r="2" spans="2:3" ht="14.25">
      <c r="B2" s="56"/>
      <c r="C2" s="56"/>
    </row>
    <row r="3" spans="1:3" ht="14.25">
      <c r="A3" s="132" t="s">
        <v>1950</v>
      </c>
      <c r="B3" s="133"/>
      <c r="C3" s="56"/>
    </row>
    <row r="4" ht="14.25">
      <c r="C4" s="56"/>
    </row>
    <row r="5" spans="1:3" ht="18">
      <c r="A5" s="73" t="s">
        <v>6</v>
      </c>
      <c r="B5" s="73" t="s">
        <v>1951</v>
      </c>
      <c r="C5" s="134" t="s">
        <v>1952</v>
      </c>
    </row>
    <row r="6" spans="1:3" ht="14.25">
      <c r="A6" s="135" t="s">
        <v>1953</v>
      </c>
      <c r="B6" s="76" t="s">
        <v>1954</v>
      </c>
      <c r="C6" s="59" t="s">
        <v>1955</v>
      </c>
    </row>
    <row r="7" spans="1:3" ht="28.5">
      <c r="A7" s="135" t="s">
        <v>1956</v>
      </c>
      <c r="B7" s="76" t="s">
        <v>1957</v>
      </c>
      <c r="C7" s="59" t="s">
        <v>1958</v>
      </c>
    </row>
    <row r="8" spans="1:3" ht="14.25">
      <c r="A8" s="135" t="s">
        <v>1959</v>
      </c>
      <c r="B8" s="76" t="s">
        <v>1960</v>
      </c>
      <c r="C8" s="59" t="s">
        <v>1961</v>
      </c>
    </row>
    <row r="9" spans="1:3" ht="14.25">
      <c r="A9" s="135" t="s">
        <v>1962</v>
      </c>
      <c r="B9" s="76" t="s">
        <v>1963</v>
      </c>
      <c r="C9" s="59" t="s">
        <v>1964</v>
      </c>
    </row>
    <row r="10" spans="1:3" ht="44.25" customHeight="1">
      <c r="A10" s="135" t="s">
        <v>1965</v>
      </c>
      <c r="B10" s="76" t="s">
        <v>1966</v>
      </c>
      <c r="C10" s="59" t="s">
        <v>1967</v>
      </c>
    </row>
    <row r="11" spans="1:3" ht="54.75" customHeight="1">
      <c r="A11" s="135" t="s">
        <v>1968</v>
      </c>
      <c r="B11" s="76" t="s">
        <v>1969</v>
      </c>
      <c r="C11" s="59" t="s">
        <v>1970</v>
      </c>
    </row>
    <row r="12" spans="1:3" ht="28.5">
      <c r="A12" s="135" t="s">
        <v>1971</v>
      </c>
      <c r="B12" s="76" t="s">
        <v>1972</v>
      </c>
      <c r="C12" s="59" t="s">
        <v>1973</v>
      </c>
    </row>
    <row r="13" spans="1:3" ht="14.25">
      <c r="A13" s="135" t="s">
        <v>1974</v>
      </c>
      <c r="B13" s="76" t="s">
        <v>1975</v>
      </c>
      <c r="C13" s="59" t="s">
        <v>1976</v>
      </c>
    </row>
    <row r="14" spans="1:3" ht="28.5">
      <c r="A14" s="135" t="s">
        <v>1977</v>
      </c>
      <c r="B14" s="76" t="s">
        <v>1978</v>
      </c>
      <c r="C14" s="59" t="s">
        <v>1979</v>
      </c>
    </row>
    <row r="15" spans="1:3" ht="14.25">
      <c r="A15" s="135" t="s">
        <v>1980</v>
      </c>
      <c r="B15" s="76" t="s">
        <v>1981</v>
      </c>
      <c r="C15" s="59" t="s">
        <v>1982</v>
      </c>
    </row>
    <row r="16" spans="1:3" ht="28.5">
      <c r="A16" s="135" t="s">
        <v>1983</v>
      </c>
      <c r="B16" s="82" t="s">
        <v>1984</v>
      </c>
      <c r="C16" s="59" t="s">
        <v>1985</v>
      </c>
    </row>
    <row r="17" spans="1:3" ht="28.5">
      <c r="A17" s="135" t="s">
        <v>1986</v>
      </c>
      <c r="B17" s="82" t="s">
        <v>1987</v>
      </c>
      <c r="C17" s="59" t="s">
        <v>1988</v>
      </c>
    </row>
    <row r="18" spans="1:3" ht="14.25">
      <c r="A18" s="135" t="s">
        <v>1989</v>
      </c>
      <c r="B18" s="82" t="s">
        <v>1990</v>
      </c>
      <c r="C18" s="59" t="s">
        <v>1991</v>
      </c>
    </row>
    <row r="19" spans="1:3" ht="14.25" outlineLevel="1">
      <c r="A19" s="135" t="s">
        <v>1992</v>
      </c>
      <c r="B19" s="82" t="s">
        <v>1993</v>
      </c>
      <c r="C19" s="59"/>
    </row>
    <row r="20" spans="1:3" ht="14.25" outlineLevel="1">
      <c r="A20" s="135" t="s">
        <v>1994</v>
      </c>
      <c r="B20" s="136"/>
      <c r="C20" s="59"/>
    </row>
    <row r="21" spans="1:3" ht="14.25" outlineLevel="1">
      <c r="A21" s="135" t="s">
        <v>1995</v>
      </c>
      <c r="B21" s="136"/>
      <c r="C21" s="59"/>
    </row>
    <row r="22" spans="1:3" ht="14.25" outlineLevel="1">
      <c r="A22" s="135" t="s">
        <v>1996</v>
      </c>
      <c r="B22" s="136"/>
      <c r="C22" s="59"/>
    </row>
    <row r="23" spans="1:3" ht="14.25" outlineLevel="1">
      <c r="A23" s="135" t="s">
        <v>1997</v>
      </c>
      <c r="B23" s="136"/>
      <c r="C23" s="59"/>
    </row>
    <row r="24" spans="1:3" ht="18">
      <c r="A24" s="73"/>
      <c r="B24" s="73" t="s">
        <v>1998</v>
      </c>
      <c r="C24" s="134" t="s">
        <v>1999</v>
      </c>
    </row>
    <row r="25" spans="1:3" ht="14.25">
      <c r="A25" s="135" t="s">
        <v>2000</v>
      </c>
      <c r="B25" s="82" t="s">
        <v>2001</v>
      </c>
      <c r="C25" s="59" t="s">
        <v>44</v>
      </c>
    </row>
    <row r="26" spans="1:3" ht="14.25">
      <c r="A26" s="135" t="s">
        <v>2002</v>
      </c>
      <c r="B26" s="82" t="s">
        <v>2003</v>
      </c>
      <c r="C26" s="59" t="s">
        <v>2004</v>
      </c>
    </row>
    <row r="27" spans="1:3" ht="14.25">
      <c r="A27" s="135" t="s">
        <v>2005</v>
      </c>
      <c r="B27" s="82" t="s">
        <v>2006</v>
      </c>
      <c r="C27" s="59" t="s">
        <v>2007</v>
      </c>
    </row>
    <row r="28" spans="1:3" ht="14.25" outlineLevel="1">
      <c r="A28" s="135" t="s">
        <v>2000</v>
      </c>
      <c r="B28" s="81"/>
      <c r="C28" s="59"/>
    </row>
    <row r="29" spans="1:3" ht="14.25" outlineLevel="1">
      <c r="A29" s="135" t="s">
        <v>2008</v>
      </c>
      <c r="B29" s="81"/>
      <c r="C29" s="59"/>
    </row>
    <row r="30" spans="1:3" ht="14.25" outlineLevel="1">
      <c r="A30" s="135" t="s">
        <v>2009</v>
      </c>
      <c r="B30" s="82"/>
      <c r="C30" s="59"/>
    </row>
    <row r="31" spans="1:3" ht="18">
      <c r="A31" s="73"/>
      <c r="B31" s="73" t="s">
        <v>2010</v>
      </c>
      <c r="C31" s="134" t="s">
        <v>1952</v>
      </c>
    </row>
    <row r="32" spans="1:3" ht="14.25">
      <c r="A32" s="135" t="s">
        <v>2011</v>
      </c>
      <c r="B32" s="76" t="s">
        <v>2012</v>
      </c>
      <c r="C32" s="59" t="s">
        <v>1914</v>
      </c>
    </row>
    <row r="33" spans="1:2" ht="14.25">
      <c r="A33" s="135" t="s">
        <v>2013</v>
      </c>
      <c r="B33" s="81"/>
    </row>
    <row r="34" spans="1:2" ht="14.25">
      <c r="A34" s="135" t="s">
        <v>2014</v>
      </c>
      <c r="B34" s="81"/>
    </row>
    <row r="35" spans="1:2" ht="14.25">
      <c r="A35" s="135" t="s">
        <v>2015</v>
      </c>
      <c r="B35" s="81"/>
    </row>
    <row r="36" spans="1:2" ht="14.25">
      <c r="A36" s="135" t="s">
        <v>2016</v>
      </c>
      <c r="B36" s="81"/>
    </row>
    <row r="37" spans="1:2" ht="14.25">
      <c r="A37" s="135" t="s">
        <v>2017</v>
      </c>
      <c r="B37" s="81"/>
    </row>
    <row r="38" ht="14.25">
      <c r="B38" s="81"/>
    </row>
    <row r="39" ht="14.25">
      <c r="B39" s="81"/>
    </row>
    <row r="40" ht="14.25">
      <c r="B40" s="81"/>
    </row>
    <row r="41" ht="14.25">
      <c r="B41" s="81"/>
    </row>
    <row r="42" ht="14.25">
      <c r="B42" s="81"/>
    </row>
    <row r="43" ht="14.25">
      <c r="B43" s="81"/>
    </row>
    <row r="44" ht="14.25">
      <c r="B44" s="81"/>
    </row>
    <row r="45" ht="14.25">
      <c r="B45" s="81"/>
    </row>
    <row r="46" ht="14.25">
      <c r="B46" s="81"/>
    </row>
    <row r="47" ht="14.25">
      <c r="B47" s="81"/>
    </row>
    <row r="48" ht="14.25">
      <c r="B48" s="81"/>
    </row>
    <row r="49" ht="14.25">
      <c r="B49" s="81"/>
    </row>
    <row r="50" ht="14.25">
      <c r="B50" s="81"/>
    </row>
    <row r="51" ht="14.25">
      <c r="B51" s="81"/>
    </row>
    <row r="52" ht="14.25">
      <c r="B52" s="81"/>
    </row>
    <row r="53" ht="14.25">
      <c r="B53" s="81"/>
    </row>
    <row r="54" ht="14.25">
      <c r="B54" s="81"/>
    </row>
    <row r="55" ht="14.25">
      <c r="B55" s="81"/>
    </row>
    <row r="56" ht="14.25">
      <c r="B56" s="81"/>
    </row>
    <row r="57" ht="14.25">
      <c r="B57" s="81"/>
    </row>
    <row r="58" ht="14.25">
      <c r="B58" s="81"/>
    </row>
    <row r="59" ht="14.25">
      <c r="B59" s="81"/>
    </row>
    <row r="60" ht="14.25">
      <c r="B60" s="81"/>
    </row>
    <row r="61" ht="14.25">
      <c r="B61" s="81"/>
    </row>
    <row r="62" ht="14.25">
      <c r="B62" s="81"/>
    </row>
    <row r="63" ht="14.25">
      <c r="B63" s="81"/>
    </row>
    <row r="64" ht="14.25">
      <c r="B64" s="81"/>
    </row>
    <row r="65" ht="14.25">
      <c r="B65" s="81"/>
    </row>
    <row r="66" ht="14.25">
      <c r="B66" s="81"/>
    </row>
    <row r="67" ht="14.25">
      <c r="B67" s="81"/>
    </row>
    <row r="68" ht="14.25">
      <c r="B68" s="81"/>
    </row>
    <row r="69" ht="14.25">
      <c r="B69" s="81"/>
    </row>
    <row r="70" ht="14.25">
      <c r="B70" s="81"/>
    </row>
    <row r="71" ht="14.25">
      <c r="B71" s="81"/>
    </row>
    <row r="72" ht="14.25">
      <c r="B72" s="81"/>
    </row>
    <row r="73" ht="14.25">
      <c r="B73" s="81"/>
    </row>
    <row r="74" ht="14.25">
      <c r="B74" s="81"/>
    </row>
    <row r="75" ht="14.25">
      <c r="B75" s="81"/>
    </row>
    <row r="76" ht="14.25">
      <c r="B76" s="81"/>
    </row>
    <row r="77" ht="14.25">
      <c r="B77" s="81"/>
    </row>
    <row r="78" ht="14.25">
      <c r="B78" s="81"/>
    </row>
    <row r="79" ht="14.25">
      <c r="B79" s="81"/>
    </row>
    <row r="80" ht="14.25">
      <c r="B80" s="81"/>
    </row>
    <row r="81" ht="14.25">
      <c r="B81" s="81"/>
    </row>
    <row r="82" ht="14.25">
      <c r="B82" s="81"/>
    </row>
    <row r="83" ht="14.25">
      <c r="B83" s="56"/>
    </row>
    <row r="84" ht="14.25">
      <c r="B84" s="56"/>
    </row>
    <row r="85" ht="14.25">
      <c r="B85" s="56"/>
    </row>
    <row r="86" ht="14.25">
      <c r="B86" s="56"/>
    </row>
    <row r="87" ht="14.25">
      <c r="B87" s="56"/>
    </row>
    <row r="88" ht="14.25">
      <c r="B88" s="56"/>
    </row>
    <row r="89" ht="14.25">
      <c r="B89" s="56"/>
    </row>
    <row r="90" ht="14.25">
      <c r="B90" s="56"/>
    </row>
    <row r="91" ht="14.25">
      <c r="B91" s="56"/>
    </row>
    <row r="92" ht="14.25">
      <c r="B92" s="56"/>
    </row>
    <row r="93" ht="14.25">
      <c r="B93" s="81"/>
    </row>
    <row r="94" ht="14.25">
      <c r="B94" s="81"/>
    </row>
    <row r="95" ht="14.25">
      <c r="B95" s="81"/>
    </row>
    <row r="96" ht="14.25">
      <c r="B96" s="81"/>
    </row>
    <row r="97" ht="14.25">
      <c r="B97" s="81"/>
    </row>
    <row r="98" ht="14.25">
      <c r="B98" s="81"/>
    </row>
    <row r="99" ht="14.25">
      <c r="B99" s="81"/>
    </row>
    <row r="100" ht="14.25">
      <c r="B100" s="81"/>
    </row>
    <row r="101" ht="14.25">
      <c r="B101" s="103"/>
    </row>
    <row r="102" ht="14.25">
      <c r="B102" s="81"/>
    </row>
    <row r="103" ht="14.25">
      <c r="B103" s="81"/>
    </row>
    <row r="104" ht="14.25">
      <c r="B104" s="81"/>
    </row>
    <row r="105" ht="14.25">
      <c r="B105" s="81"/>
    </row>
    <row r="106" ht="14.25">
      <c r="B106" s="81"/>
    </row>
    <row r="107" ht="14.25">
      <c r="B107" s="81"/>
    </row>
    <row r="108" ht="14.25">
      <c r="B108" s="81"/>
    </row>
    <row r="109" ht="14.25">
      <c r="B109" s="81"/>
    </row>
    <row r="110" ht="14.25">
      <c r="B110" s="81"/>
    </row>
    <row r="111" ht="14.25">
      <c r="B111" s="81"/>
    </row>
    <row r="112" ht="14.25">
      <c r="B112" s="81"/>
    </row>
    <row r="113" ht="14.25">
      <c r="B113" s="81"/>
    </row>
    <row r="114" ht="14.25">
      <c r="B114" s="81"/>
    </row>
    <row r="115" ht="14.25">
      <c r="B115" s="81"/>
    </row>
    <row r="116" ht="14.25">
      <c r="B116" s="81"/>
    </row>
    <row r="117" ht="14.25">
      <c r="B117" s="81"/>
    </row>
    <row r="118" ht="14.25">
      <c r="B118" s="81"/>
    </row>
    <row r="120" ht="14.25">
      <c r="B120" s="81"/>
    </row>
    <row r="121" ht="14.25">
      <c r="B121" s="81"/>
    </row>
    <row r="122" ht="14.25">
      <c r="B122" s="81"/>
    </row>
    <row r="127" ht="14.25">
      <c r="B127" s="68"/>
    </row>
    <row r="128" ht="14.25">
      <c r="B128" s="137"/>
    </row>
    <row r="134" ht="14.25">
      <c r="B134" s="82"/>
    </row>
    <row r="135" ht="14.25">
      <c r="B135" s="81"/>
    </row>
    <row r="137" ht="14.25">
      <c r="B137" s="81"/>
    </row>
    <row r="138" ht="14.25">
      <c r="B138" s="81"/>
    </row>
    <row r="139" ht="14.25">
      <c r="B139" s="81"/>
    </row>
    <row r="140" ht="14.25">
      <c r="B140" s="81"/>
    </row>
    <row r="141" ht="14.25">
      <c r="B141" s="81"/>
    </row>
    <row r="142" ht="14.25">
      <c r="B142" s="81"/>
    </row>
    <row r="143" ht="14.25">
      <c r="B143" s="81"/>
    </row>
    <row r="144" ht="14.25">
      <c r="B144" s="81"/>
    </row>
    <row r="145" ht="14.25">
      <c r="B145" s="81"/>
    </row>
    <row r="146" ht="14.25">
      <c r="B146" s="81"/>
    </row>
    <row r="147" ht="14.25">
      <c r="B147" s="81"/>
    </row>
    <row r="148" ht="14.25">
      <c r="B148" s="81"/>
    </row>
    <row r="245" ht="14.25">
      <c r="B245" s="76"/>
    </row>
    <row r="246" ht="14.25">
      <c r="B246" s="81"/>
    </row>
    <row r="247" ht="14.25">
      <c r="B247" s="81"/>
    </row>
    <row r="250" ht="14.25">
      <c r="B250" s="81"/>
    </row>
    <row r="266" ht="14.25">
      <c r="B266" s="76"/>
    </row>
    <row r="296" ht="14.25">
      <c r="B296" s="68"/>
    </row>
    <row r="297" ht="14.25">
      <c r="B297" s="81"/>
    </row>
    <row r="299" ht="14.25">
      <c r="B299" s="81"/>
    </row>
    <row r="300" ht="14.25">
      <c r="B300" s="81"/>
    </row>
    <row r="301" ht="14.25">
      <c r="B301" s="81"/>
    </row>
    <row r="302" ht="14.25">
      <c r="B302" s="81"/>
    </row>
    <row r="303" ht="14.25">
      <c r="B303" s="81"/>
    </row>
    <row r="304" ht="14.25">
      <c r="B304" s="81"/>
    </row>
    <row r="305" ht="14.25">
      <c r="B305" s="81"/>
    </row>
    <row r="306" ht="14.25">
      <c r="B306" s="81"/>
    </row>
    <row r="307" ht="14.25">
      <c r="B307" s="81"/>
    </row>
    <row r="308" ht="14.25">
      <c r="B308" s="81"/>
    </row>
    <row r="309" ht="14.25">
      <c r="B309" s="81"/>
    </row>
    <row r="310" ht="14.25">
      <c r="B310" s="81"/>
    </row>
    <row r="322" ht="14.25">
      <c r="B322" s="81"/>
    </row>
    <row r="323" ht="14.25">
      <c r="B323" s="81"/>
    </row>
    <row r="324" ht="14.25">
      <c r="B324" s="81"/>
    </row>
    <row r="325" ht="14.25">
      <c r="B325" s="81"/>
    </row>
    <row r="326" ht="14.25">
      <c r="B326" s="81"/>
    </row>
    <row r="327" ht="14.25">
      <c r="B327" s="81"/>
    </row>
    <row r="328" ht="14.25">
      <c r="B328" s="81"/>
    </row>
    <row r="329" ht="14.25">
      <c r="B329" s="81"/>
    </row>
    <row r="330" ht="14.25">
      <c r="B330" s="81"/>
    </row>
    <row r="332" ht="14.25">
      <c r="B332" s="81"/>
    </row>
    <row r="333" ht="14.25">
      <c r="B333" s="81"/>
    </row>
    <row r="334" ht="14.25">
      <c r="B334" s="81"/>
    </row>
    <row r="335" ht="14.25">
      <c r="B335" s="81"/>
    </row>
    <row r="336" ht="14.25">
      <c r="B336" s="81"/>
    </row>
    <row r="338" ht="14.25">
      <c r="B338" s="81"/>
    </row>
    <row r="341" ht="14.25">
      <c r="B341" s="81"/>
    </row>
    <row r="344" ht="14.25">
      <c r="B344" s="81"/>
    </row>
    <row r="345" ht="14.25">
      <c r="B345" s="81"/>
    </row>
    <row r="346" ht="14.25">
      <c r="B346" s="81"/>
    </row>
    <row r="347" ht="14.25">
      <c r="B347" s="81"/>
    </row>
    <row r="348" ht="14.25">
      <c r="B348" s="81"/>
    </row>
    <row r="349" ht="14.25">
      <c r="B349" s="81"/>
    </row>
    <row r="350" ht="14.25">
      <c r="B350" s="81"/>
    </row>
    <row r="351" ht="14.25">
      <c r="B351" s="81"/>
    </row>
    <row r="352" ht="14.25">
      <c r="B352" s="81"/>
    </row>
    <row r="353" ht="14.25">
      <c r="B353" s="81"/>
    </row>
    <row r="354" ht="14.25">
      <c r="B354" s="81"/>
    </row>
    <row r="355" ht="14.25">
      <c r="B355" s="81"/>
    </row>
    <row r="356" ht="14.25">
      <c r="B356" s="81"/>
    </row>
    <row r="357" ht="14.25">
      <c r="B357" s="81"/>
    </row>
    <row r="358" ht="14.25">
      <c r="B358" s="81"/>
    </row>
    <row r="359" ht="14.25">
      <c r="B359" s="81"/>
    </row>
    <row r="360" ht="14.25">
      <c r="B360" s="81"/>
    </row>
    <row r="361" ht="14.25">
      <c r="B361" s="81"/>
    </row>
    <row r="362" ht="14.25">
      <c r="B362" s="81"/>
    </row>
    <row r="366" ht="14.25">
      <c r="B366" s="68"/>
    </row>
    <row r="383" ht="14.25">
      <c r="B383" s="138"/>
    </row>
  </sheetData>
  <sheetProtection/>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B1:T16"/>
  <sheetViews>
    <sheetView showGridLines="0" zoomScalePageLayoutView="0" workbookViewId="0" topLeftCell="B1">
      <selection activeCell="C3" sqref="C3:P3"/>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4" width="9.00390625" style="0" customWidth="1"/>
    <col min="15" max="15" width="10.00390625" style="0" customWidth="1"/>
    <col min="16" max="16" width="8.00390625" style="0" customWidth="1"/>
    <col min="17" max="17" width="3.00390625" style="0" customWidth="1"/>
    <col min="18" max="20" width="13.00390625" style="0" customWidth="1"/>
  </cols>
  <sheetData>
    <row r="1" spans="2:20" ht="9" customHeight="1">
      <c r="B1" s="1"/>
      <c r="C1" s="1"/>
      <c r="D1" s="1"/>
      <c r="E1" s="1"/>
      <c r="F1" s="1"/>
      <c r="G1" s="1"/>
      <c r="H1" s="1"/>
      <c r="I1" s="1"/>
      <c r="J1" s="1"/>
      <c r="K1" s="1"/>
      <c r="L1" s="1"/>
      <c r="M1" s="1"/>
      <c r="N1" s="1"/>
      <c r="O1" s="1"/>
      <c r="P1" s="1"/>
      <c r="Q1" s="1"/>
      <c r="R1" s="1"/>
      <c r="S1" s="1"/>
      <c r="T1" s="1"/>
    </row>
    <row r="2" spans="2:20" ht="37.5" customHeight="1">
      <c r="B2" s="1"/>
      <c r="C2" s="1"/>
      <c r="D2" s="1"/>
      <c r="E2" s="1"/>
      <c r="F2" s="1"/>
      <c r="G2" s="1"/>
      <c r="H2" s="1"/>
      <c r="I2" s="1"/>
      <c r="J2" s="1"/>
      <c r="K2" s="1"/>
      <c r="L2" s="1"/>
      <c r="M2" s="1"/>
      <c r="N2" s="1"/>
      <c r="O2" s="1"/>
      <c r="P2" s="1"/>
      <c r="Q2" s="1"/>
      <c r="R2" s="1"/>
      <c r="S2" s="1"/>
      <c r="T2" s="1"/>
    </row>
    <row r="3" spans="2:20" ht="34.5" customHeight="1">
      <c r="B3" s="1"/>
      <c r="C3" s="179" t="s">
        <v>981</v>
      </c>
      <c r="D3" s="180"/>
      <c r="E3" s="180"/>
      <c r="F3" s="180"/>
      <c r="G3" s="180"/>
      <c r="H3" s="180"/>
      <c r="I3" s="180"/>
      <c r="J3" s="180"/>
      <c r="K3" s="180"/>
      <c r="L3" s="180"/>
      <c r="M3" s="180"/>
      <c r="N3" s="180"/>
      <c r="O3" s="180"/>
      <c r="P3" s="180"/>
      <c r="Q3" s="1"/>
      <c r="R3" s="1"/>
      <c r="S3" s="1"/>
      <c r="T3" s="1"/>
    </row>
    <row r="4" spans="2:20" ht="5.25" customHeight="1">
      <c r="B4" s="1"/>
      <c r="C4" s="1"/>
      <c r="D4" s="1"/>
      <c r="E4" s="1"/>
      <c r="F4" s="1"/>
      <c r="G4" s="1"/>
      <c r="H4" s="1"/>
      <c r="I4" s="1"/>
      <c r="J4" s="1"/>
      <c r="K4" s="1"/>
      <c r="L4" s="1"/>
      <c r="M4" s="1"/>
      <c r="N4" s="1"/>
      <c r="O4" s="1"/>
      <c r="P4" s="1"/>
      <c r="Q4" s="1"/>
      <c r="R4" s="1"/>
      <c r="S4" s="1"/>
      <c r="T4" s="1"/>
    </row>
    <row r="5" spans="2:20" ht="18.75" customHeight="1">
      <c r="B5" s="1"/>
      <c r="C5" s="181" t="s">
        <v>982</v>
      </c>
      <c r="D5" s="182"/>
      <c r="E5" s="182"/>
      <c r="F5" s="182"/>
      <c r="G5" s="182"/>
      <c r="H5" s="182"/>
      <c r="I5" s="182"/>
      <c r="J5" s="182"/>
      <c r="K5" s="182"/>
      <c r="L5" s="182"/>
      <c r="M5" s="182"/>
      <c r="N5" s="182"/>
      <c r="O5" s="182"/>
      <c r="P5" s="183"/>
      <c r="Q5" s="1"/>
      <c r="R5" s="1"/>
      <c r="S5" s="1"/>
      <c r="T5" s="1"/>
    </row>
    <row r="6" spans="2:20" ht="4.5" customHeight="1">
      <c r="B6" s="1"/>
      <c r="C6" s="1"/>
      <c r="D6" s="1"/>
      <c r="E6" s="1"/>
      <c r="F6" s="1"/>
      <c r="G6" s="1"/>
      <c r="H6" s="1"/>
      <c r="I6" s="1"/>
      <c r="J6" s="1"/>
      <c r="K6" s="1"/>
      <c r="L6" s="1"/>
      <c r="M6" s="1"/>
      <c r="N6" s="1"/>
      <c r="O6" s="1"/>
      <c r="P6" s="1"/>
      <c r="Q6" s="1"/>
      <c r="R6" s="1"/>
      <c r="S6" s="1"/>
      <c r="T6" s="1"/>
    </row>
    <row r="7" spans="2:20" ht="30.75" customHeight="1">
      <c r="B7" s="1"/>
      <c r="C7" s="3" t="s">
        <v>988</v>
      </c>
      <c r="D7" s="3" t="s">
        <v>989</v>
      </c>
      <c r="E7" s="172" t="s">
        <v>990</v>
      </c>
      <c r="F7" s="173"/>
      <c r="G7" s="173"/>
      <c r="H7" s="172" t="s">
        <v>991</v>
      </c>
      <c r="I7" s="173"/>
      <c r="J7" s="174" t="s">
        <v>992</v>
      </c>
      <c r="K7" s="173"/>
      <c r="L7" s="173"/>
      <c r="M7" s="3" t="s">
        <v>993</v>
      </c>
      <c r="N7" s="4" t="s">
        <v>994</v>
      </c>
      <c r="O7" s="3" t="s">
        <v>995</v>
      </c>
      <c r="P7" s="174" t="s">
        <v>996</v>
      </c>
      <c r="Q7" s="173"/>
      <c r="R7" s="4" t="s">
        <v>997</v>
      </c>
      <c r="S7" s="4" t="s">
        <v>998</v>
      </c>
      <c r="T7" s="4" t="s">
        <v>1005</v>
      </c>
    </row>
    <row r="8" spans="2:20" ht="11.25" customHeight="1">
      <c r="B8" s="1"/>
      <c r="C8" s="5" t="s">
        <v>999</v>
      </c>
      <c r="D8" s="6" t="s">
        <v>1000</v>
      </c>
      <c r="E8" s="175">
        <v>500000000</v>
      </c>
      <c r="F8" s="176"/>
      <c r="G8" s="176"/>
      <c r="H8" s="177">
        <v>42667</v>
      </c>
      <c r="I8" s="176"/>
      <c r="J8" s="177">
        <v>45223</v>
      </c>
      <c r="K8" s="176"/>
      <c r="L8" s="176"/>
      <c r="M8" s="6" t="s">
        <v>2</v>
      </c>
      <c r="N8" s="6" t="s">
        <v>1001</v>
      </c>
      <c r="O8" s="8">
        <v>0</v>
      </c>
      <c r="P8" s="178" t="s">
        <v>1002</v>
      </c>
      <c r="Q8" s="176"/>
      <c r="R8" s="9"/>
      <c r="S8" s="10">
        <v>5.901369863013699</v>
      </c>
      <c r="T8" s="6" t="s">
        <v>1006</v>
      </c>
    </row>
    <row r="9" spans="2:20" ht="11.25" customHeight="1">
      <c r="B9" s="1"/>
      <c r="C9" s="5" t="s">
        <v>1003</v>
      </c>
      <c r="D9" s="6" t="s">
        <v>1004</v>
      </c>
      <c r="E9" s="175">
        <v>500000000</v>
      </c>
      <c r="F9" s="176"/>
      <c r="G9" s="176"/>
      <c r="H9" s="177">
        <v>42817</v>
      </c>
      <c r="I9" s="176"/>
      <c r="J9" s="177">
        <v>45558</v>
      </c>
      <c r="K9" s="176"/>
      <c r="L9" s="176"/>
      <c r="M9" s="6" t="s">
        <v>2</v>
      </c>
      <c r="N9" s="6" t="s">
        <v>1001</v>
      </c>
      <c r="O9" s="8">
        <v>0.005</v>
      </c>
      <c r="P9" s="178" t="s">
        <v>1002</v>
      </c>
      <c r="Q9" s="176"/>
      <c r="R9" s="9">
        <v>43731</v>
      </c>
      <c r="S9" s="10">
        <v>6.8191780821917805</v>
      </c>
      <c r="T9" s="6" t="s">
        <v>1007</v>
      </c>
    </row>
    <row r="10" spans="2:20" ht="15" customHeight="1">
      <c r="B10" s="1"/>
      <c r="C10" s="11"/>
      <c r="D10" s="12"/>
      <c r="E10" s="162">
        <v>1000000000</v>
      </c>
      <c r="F10" s="163"/>
      <c r="G10" s="163"/>
      <c r="H10" s="164"/>
      <c r="I10" s="165"/>
      <c r="J10" s="164"/>
      <c r="K10" s="165"/>
      <c r="L10" s="165"/>
      <c r="M10" s="11"/>
      <c r="N10" s="11"/>
      <c r="O10" s="11"/>
      <c r="P10" s="164"/>
      <c r="Q10" s="165"/>
      <c r="R10" s="11"/>
      <c r="S10" s="11"/>
      <c r="T10" s="11"/>
    </row>
    <row r="11" spans="2:20" ht="5.25" customHeight="1">
      <c r="B11" s="1"/>
      <c r="C11" s="1"/>
      <c r="D11" s="1"/>
      <c r="E11" s="1"/>
      <c r="F11" s="1"/>
      <c r="G11" s="1"/>
      <c r="H11" s="1"/>
      <c r="I11" s="1"/>
      <c r="J11" s="1"/>
      <c r="K11" s="1"/>
      <c r="L11" s="1"/>
      <c r="M11" s="1"/>
      <c r="N11" s="1"/>
      <c r="O11" s="1"/>
      <c r="P11" s="1"/>
      <c r="Q11" s="1"/>
      <c r="R11" s="1"/>
      <c r="S11" s="1"/>
      <c r="T11" s="1"/>
    </row>
    <row r="12" spans="2:20" ht="19.5" customHeight="1">
      <c r="B12" s="1"/>
      <c r="C12" s="181" t="s">
        <v>983</v>
      </c>
      <c r="D12" s="182"/>
      <c r="E12" s="182"/>
      <c r="F12" s="182"/>
      <c r="G12" s="182"/>
      <c r="H12" s="182"/>
      <c r="I12" s="182"/>
      <c r="J12" s="182"/>
      <c r="K12" s="182"/>
      <c r="L12" s="182"/>
      <c r="M12" s="182"/>
      <c r="N12" s="182"/>
      <c r="O12" s="182"/>
      <c r="P12" s="183"/>
      <c r="Q12" s="1"/>
      <c r="R12" s="1"/>
      <c r="S12" s="1"/>
      <c r="T12" s="1"/>
    </row>
    <row r="13" spans="2:20" ht="18" customHeight="1">
      <c r="B13" s="1"/>
      <c r="C13" s="168" t="s">
        <v>984</v>
      </c>
      <c r="D13" s="169"/>
      <c r="E13" s="169"/>
      <c r="F13" s="169"/>
      <c r="G13" s="1"/>
      <c r="H13" s="1"/>
      <c r="I13" s="1"/>
      <c r="J13" s="1"/>
      <c r="K13" s="184">
        <v>1000000000</v>
      </c>
      <c r="L13" s="169"/>
      <c r="M13" s="169"/>
      <c r="N13" s="1"/>
      <c r="O13" s="1"/>
      <c r="P13" s="1"/>
      <c r="Q13" s="1"/>
      <c r="R13" s="1"/>
      <c r="S13" s="1"/>
      <c r="T13" s="1"/>
    </row>
    <row r="14" spans="2:20" ht="15" customHeight="1">
      <c r="B14" s="1"/>
      <c r="C14" s="168" t="s">
        <v>985</v>
      </c>
      <c r="D14" s="169"/>
      <c r="E14" s="169"/>
      <c r="F14" s="169"/>
      <c r="G14" s="169"/>
      <c r="H14" s="169"/>
      <c r="I14" s="1"/>
      <c r="J14" s="1"/>
      <c r="K14" s="1"/>
      <c r="L14" s="13"/>
      <c r="M14" s="14">
        <v>0.0025</v>
      </c>
      <c r="N14" s="1"/>
      <c r="O14" s="1"/>
      <c r="P14" s="1"/>
      <c r="Q14" s="1"/>
      <c r="R14" s="1"/>
      <c r="S14" s="1"/>
      <c r="T14" s="1"/>
    </row>
    <row r="15" spans="2:20" ht="15" customHeight="1">
      <c r="B15" s="1"/>
      <c r="C15" s="168" t="s">
        <v>986</v>
      </c>
      <c r="D15" s="169"/>
      <c r="E15" s="169"/>
      <c r="F15" s="169"/>
      <c r="G15" s="169"/>
      <c r="H15" s="169"/>
      <c r="I15" s="1"/>
      <c r="J15" s="1"/>
      <c r="K15" s="166">
        <v>6.360273972602739</v>
      </c>
      <c r="L15" s="167"/>
      <c r="M15" s="167"/>
      <c r="N15" s="1"/>
      <c r="O15" s="1"/>
      <c r="P15" s="1"/>
      <c r="Q15" s="1"/>
      <c r="R15" s="1"/>
      <c r="S15" s="1"/>
      <c r="T15" s="1"/>
    </row>
    <row r="16" spans="3:6" ht="15" customHeight="1">
      <c r="C16" s="170" t="s">
        <v>987</v>
      </c>
      <c r="D16" s="171"/>
      <c r="E16" s="171"/>
      <c r="F16" s="171"/>
    </row>
  </sheetData>
  <sheetProtection/>
  <mergeCells count="25">
    <mergeCell ref="C3:P3"/>
    <mergeCell ref="C5:P5"/>
    <mergeCell ref="C12:P12"/>
    <mergeCell ref="C13:F13"/>
    <mergeCell ref="K13:M13"/>
    <mergeCell ref="C14:H14"/>
    <mergeCell ref="E9:G9"/>
    <mergeCell ref="H9:I9"/>
    <mergeCell ref="J9:L9"/>
    <mergeCell ref="P9:Q9"/>
    <mergeCell ref="C16:F16"/>
    <mergeCell ref="E7:G7"/>
    <mergeCell ref="H7:I7"/>
    <mergeCell ref="J7:L7"/>
    <mergeCell ref="P7:Q7"/>
    <mergeCell ref="E8:G8"/>
    <mergeCell ref="H8:I8"/>
    <mergeCell ref="J8:L8"/>
    <mergeCell ref="P8:Q8"/>
    <mergeCell ref="E10:G10"/>
    <mergeCell ref="H10:I10"/>
    <mergeCell ref="J10:L10"/>
    <mergeCell ref="P10:Q10"/>
    <mergeCell ref="K15:M15"/>
    <mergeCell ref="C15:H15"/>
  </mergeCells>
  <hyperlinks>
    <hyperlink ref="C8" r:id="rId1" display="mailto:BD@135194"/>
    <hyperlink ref="C9" r:id="rId2" display="mailto:BD@138090"/>
  </hyperlinks>
  <printOptions/>
  <pageMargins left="0.4330708661417323" right="0.4330708661417323" top="0.4330708661417323" bottom="0.4330708661417323" header="0.5118110236220472" footer="0.5118110236220472"/>
  <pageSetup fitToHeight="1" fitToWidth="1" horizontalDpi="600" verticalDpi="600" orientation="landscape" scale="95" r:id="rId3"/>
</worksheet>
</file>

<file path=xl/worksheets/sheet6.xml><?xml version="1.0" encoding="utf-8"?>
<worksheet xmlns="http://schemas.openxmlformats.org/spreadsheetml/2006/main" xmlns:r="http://schemas.openxmlformats.org/officeDocument/2006/relationships">
  <sheetPr>
    <pageSetUpPr fitToPage="1"/>
  </sheetPr>
  <dimension ref="B2:G17"/>
  <sheetViews>
    <sheetView showGridLines="0" zoomScalePageLayoutView="0" workbookViewId="0" topLeftCell="B1">
      <selection activeCell="B2" sqref="B2"/>
    </sheetView>
  </sheetViews>
  <sheetFormatPr defaultColWidth="9.140625" defaultRowHeight="12.75"/>
  <cols>
    <col min="1" max="1" width="0" style="0" hidden="1" customWidth="1"/>
    <col min="2" max="2" width="27.00390625" style="0" customWidth="1"/>
    <col min="3" max="3" width="9.00390625" style="0" customWidth="1"/>
    <col min="4" max="4" width="18.00390625" style="0" customWidth="1"/>
    <col min="5" max="5" width="17.00390625" style="0" customWidth="1"/>
    <col min="6" max="6" width="23.00390625" style="0" customWidth="1"/>
    <col min="7" max="7" width="6.00390625" style="0" customWidth="1"/>
  </cols>
  <sheetData>
    <row r="1" ht="1.5" customHeight="1"/>
    <row r="2" spans="2:7" ht="37.5" customHeight="1">
      <c r="B2" s="1"/>
      <c r="C2" s="1"/>
      <c r="D2" s="1"/>
      <c r="E2" s="1"/>
      <c r="F2" s="1"/>
      <c r="G2" s="1"/>
    </row>
    <row r="3" spans="2:7" ht="36" customHeight="1">
      <c r="B3" s="179" t="s">
        <v>1008</v>
      </c>
      <c r="C3" s="180"/>
      <c r="D3" s="180"/>
      <c r="E3" s="180"/>
      <c r="F3" s="180"/>
      <c r="G3" s="180"/>
    </row>
    <row r="4" spans="2:7" ht="9.75" customHeight="1">
      <c r="B4" s="1"/>
      <c r="C4" s="1"/>
      <c r="D4" s="1"/>
      <c r="E4" s="1"/>
      <c r="F4" s="1"/>
      <c r="G4" s="1"/>
    </row>
    <row r="5" spans="2:7" ht="18.75" customHeight="1">
      <c r="B5" s="189" t="s">
        <v>1009</v>
      </c>
      <c r="C5" s="190"/>
      <c r="D5" s="190"/>
      <c r="E5" s="190"/>
      <c r="F5" s="190"/>
      <c r="G5" s="191"/>
    </row>
    <row r="6" spans="2:7" ht="12.75" customHeight="1">
      <c r="B6" s="1"/>
      <c r="C6" s="1"/>
      <c r="D6" s="1"/>
      <c r="E6" s="1"/>
      <c r="F6" s="1"/>
      <c r="G6" s="1"/>
    </row>
    <row r="7" spans="2:7" ht="15.75" customHeight="1">
      <c r="B7" s="15" t="s">
        <v>1011</v>
      </c>
      <c r="C7" s="185" t="s">
        <v>1012</v>
      </c>
      <c r="D7" s="186"/>
      <c r="E7" s="16" t="s">
        <v>1013</v>
      </c>
      <c r="F7" s="16" t="s">
        <v>1014</v>
      </c>
      <c r="G7" s="1"/>
    </row>
    <row r="8" spans="2:7" ht="15" customHeight="1">
      <c r="B8" s="17" t="s">
        <v>1015</v>
      </c>
      <c r="C8" s="187" t="s">
        <v>1016</v>
      </c>
      <c r="D8" s="188"/>
      <c r="E8" s="2" t="s">
        <v>1017</v>
      </c>
      <c r="F8" s="2" t="s">
        <v>1018</v>
      </c>
      <c r="G8" s="1"/>
    </row>
    <row r="9" spans="2:7" ht="15" customHeight="1">
      <c r="B9" s="17" t="s">
        <v>1019</v>
      </c>
      <c r="C9" s="187" t="s">
        <v>1020</v>
      </c>
      <c r="D9" s="188"/>
      <c r="E9" s="2" t="s">
        <v>1017</v>
      </c>
      <c r="F9" s="2" t="s">
        <v>1021</v>
      </c>
      <c r="G9" s="1"/>
    </row>
    <row r="10" spans="2:7" ht="15" customHeight="1">
      <c r="B10" s="17" t="s">
        <v>1022</v>
      </c>
      <c r="C10" s="187" t="s">
        <v>1023</v>
      </c>
      <c r="D10" s="188"/>
      <c r="E10" s="2" t="s">
        <v>1017</v>
      </c>
      <c r="F10" s="2" t="s">
        <v>1024</v>
      </c>
      <c r="G10" s="1"/>
    </row>
    <row r="11" spans="2:7" ht="28.5" customHeight="1">
      <c r="B11" s="1"/>
      <c r="C11" s="1"/>
      <c r="D11" s="1"/>
      <c r="E11" s="1"/>
      <c r="F11" s="1"/>
      <c r="G11" s="1"/>
    </row>
    <row r="12" spans="2:7" ht="18.75" customHeight="1">
      <c r="B12" s="189" t="s">
        <v>1010</v>
      </c>
      <c r="C12" s="190"/>
      <c r="D12" s="190"/>
      <c r="E12" s="190"/>
      <c r="F12" s="190"/>
      <c r="G12" s="191"/>
    </row>
    <row r="13" spans="2:7" ht="15.75" customHeight="1">
      <c r="B13" s="1"/>
      <c r="C13" s="1"/>
      <c r="D13" s="1"/>
      <c r="E13" s="1"/>
      <c r="F13" s="1"/>
      <c r="G13" s="1"/>
    </row>
    <row r="14" spans="2:7" ht="15.75" customHeight="1">
      <c r="B14" s="15" t="s">
        <v>1011</v>
      </c>
      <c r="C14" s="185" t="s">
        <v>1012</v>
      </c>
      <c r="D14" s="186"/>
      <c r="E14" s="16" t="s">
        <v>1013</v>
      </c>
      <c r="F14" s="1"/>
      <c r="G14" s="1"/>
    </row>
    <row r="15" spans="2:7" ht="15" customHeight="1">
      <c r="B15" s="17" t="s">
        <v>1015</v>
      </c>
      <c r="C15" s="187" t="s">
        <v>1025</v>
      </c>
      <c r="D15" s="188"/>
      <c r="E15" s="2"/>
      <c r="F15" s="1"/>
      <c r="G15" s="1"/>
    </row>
    <row r="16" spans="2:7" ht="15" customHeight="1">
      <c r="B16" s="17" t="s">
        <v>1019</v>
      </c>
      <c r="C16" s="187" t="s">
        <v>1026</v>
      </c>
      <c r="D16" s="188"/>
      <c r="E16" s="2" t="s">
        <v>1017</v>
      </c>
      <c r="F16" s="1"/>
      <c r="G16" s="1"/>
    </row>
    <row r="17" spans="2:5" ht="15" customHeight="1">
      <c r="B17" s="17" t="s">
        <v>1022</v>
      </c>
      <c r="C17" s="187" t="s">
        <v>1027</v>
      </c>
      <c r="D17" s="188"/>
      <c r="E17" s="2" t="s">
        <v>1017</v>
      </c>
    </row>
  </sheetData>
  <sheetProtection/>
  <mergeCells count="11">
    <mergeCell ref="C10:D10"/>
    <mergeCell ref="C14:D14"/>
    <mergeCell ref="C15:D15"/>
    <mergeCell ref="C16:D16"/>
    <mergeCell ref="C17:D17"/>
    <mergeCell ref="B3:G3"/>
    <mergeCell ref="B5:G5"/>
    <mergeCell ref="B12:G12"/>
    <mergeCell ref="C7:D7"/>
    <mergeCell ref="C8:D8"/>
    <mergeCell ref="C9:D9"/>
  </mergeCells>
  <printOptions/>
  <pageMargins left="0.4330708661417323" right="0.4330708661417323" top="0.4330708661417323" bottom="0.4330708661417323" header="0.5118110236220472" footer="0.5118110236220472"/>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B1:U88"/>
  <sheetViews>
    <sheetView showGridLines="0" zoomScale="85" zoomScaleNormal="85" zoomScalePageLayoutView="0" workbookViewId="0" topLeftCell="B1">
      <selection activeCell="B20" sqref="A19:R20"/>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4.00390625" style="0" customWidth="1"/>
    <col min="6" max="6" width="16.00390625" style="0" customWidth="1"/>
    <col min="7" max="7" width="14.00390625" style="0" customWidth="1"/>
    <col min="8" max="16" width="0.9921875" style="0" customWidth="1"/>
    <col min="17" max="17" width="13.00390625" style="0" customWidth="1"/>
    <col min="18" max="19" width="3.00390625" style="0" customWidth="1"/>
    <col min="20" max="20" width="0.9921875" style="0" customWidth="1"/>
    <col min="21" max="21" width="2.00390625" style="0" customWidth="1"/>
  </cols>
  <sheetData>
    <row r="1" spans="2:21" ht="10.5" customHeight="1">
      <c r="B1" s="1"/>
      <c r="C1" s="1"/>
      <c r="D1" s="1"/>
      <c r="E1" s="1"/>
      <c r="F1" s="1"/>
      <c r="G1" s="1"/>
      <c r="H1" s="1"/>
      <c r="I1" s="1"/>
      <c r="J1" s="1"/>
      <c r="K1" s="1"/>
      <c r="L1" s="1"/>
      <c r="M1" s="1"/>
      <c r="N1" s="1"/>
      <c r="O1" s="1"/>
      <c r="P1" s="1"/>
      <c r="Q1" s="1"/>
      <c r="R1" s="1"/>
      <c r="S1" s="1"/>
      <c r="T1" s="1"/>
      <c r="U1" s="1"/>
    </row>
    <row r="2" spans="2:21" ht="17.25" customHeight="1">
      <c r="B2" s="1"/>
      <c r="C2" s="1"/>
      <c r="D2" s="1"/>
      <c r="E2" s="1"/>
      <c r="F2" s="235"/>
      <c r="G2" s="236"/>
      <c r="H2" s="236"/>
      <c r="I2" s="236"/>
      <c r="J2" s="236"/>
      <c r="K2" s="236"/>
      <c r="L2" s="236"/>
      <c r="M2" s="236"/>
      <c r="N2" s="236"/>
      <c r="O2" s="236"/>
      <c r="P2" s="236"/>
      <c r="Q2" s="236"/>
      <c r="R2" s="1"/>
      <c r="S2" s="1"/>
      <c r="T2" s="1"/>
      <c r="U2" s="1"/>
    </row>
    <row r="3" spans="2:21" ht="9" customHeight="1">
      <c r="B3" s="1"/>
      <c r="C3" s="1"/>
      <c r="D3" s="1"/>
      <c r="E3" s="1"/>
      <c r="F3" s="1"/>
      <c r="G3" s="1"/>
      <c r="H3" s="1"/>
      <c r="I3" s="1"/>
      <c r="J3" s="1"/>
      <c r="K3" s="1"/>
      <c r="L3" s="1"/>
      <c r="M3" s="1"/>
      <c r="N3" s="1"/>
      <c r="O3" s="1"/>
      <c r="P3" s="1"/>
      <c r="Q3" s="1"/>
      <c r="R3" s="1"/>
      <c r="S3" s="1"/>
      <c r="T3" s="1"/>
      <c r="U3" s="1"/>
    </row>
    <row r="4" spans="2:21" ht="33.75" customHeight="1">
      <c r="B4" s="179" t="s">
        <v>1028</v>
      </c>
      <c r="C4" s="180"/>
      <c r="D4" s="180"/>
      <c r="E4" s="180"/>
      <c r="F4" s="180"/>
      <c r="G4" s="180"/>
      <c r="H4" s="180"/>
      <c r="I4" s="180"/>
      <c r="J4" s="180"/>
      <c r="K4" s="180"/>
      <c r="L4" s="180"/>
      <c r="M4" s="180"/>
      <c r="N4" s="180"/>
      <c r="O4" s="180"/>
      <c r="P4" s="180"/>
      <c r="Q4" s="180"/>
      <c r="R4" s="180"/>
      <c r="S4" s="1"/>
      <c r="T4" s="1"/>
      <c r="U4" s="1"/>
    </row>
    <row r="5" spans="2:21" ht="8.25" customHeight="1">
      <c r="B5" s="1"/>
      <c r="C5" s="1"/>
      <c r="D5" s="1"/>
      <c r="E5" s="1"/>
      <c r="F5" s="1"/>
      <c r="G5" s="1"/>
      <c r="H5" s="1"/>
      <c r="I5" s="1"/>
      <c r="J5" s="1"/>
      <c r="K5" s="1"/>
      <c r="L5" s="1"/>
      <c r="M5" s="1"/>
      <c r="N5" s="1"/>
      <c r="O5" s="1"/>
      <c r="P5" s="1"/>
      <c r="Q5" s="1"/>
      <c r="R5" s="1"/>
      <c r="S5" s="1"/>
      <c r="T5" s="1"/>
      <c r="U5" s="1"/>
    </row>
    <row r="6" spans="2:21" ht="14.25" customHeight="1">
      <c r="B6" s="168" t="s">
        <v>1029</v>
      </c>
      <c r="C6" s="169"/>
      <c r="D6" s="169"/>
      <c r="E6" s="169"/>
      <c r="F6" s="169"/>
      <c r="G6" s="1"/>
      <c r="H6" s="1"/>
      <c r="I6" s="1"/>
      <c r="J6" s="1"/>
      <c r="K6" s="1"/>
      <c r="L6" s="1"/>
      <c r="M6" s="1"/>
      <c r="N6" s="1"/>
      <c r="O6" s="1"/>
      <c r="P6" s="1"/>
      <c r="Q6" s="1"/>
      <c r="R6" s="1"/>
      <c r="S6" s="1"/>
      <c r="T6" s="1"/>
      <c r="U6" s="1"/>
    </row>
    <row r="7" spans="2:21" ht="6" customHeight="1">
      <c r="B7" s="1"/>
      <c r="C7" s="1"/>
      <c r="D7" s="1"/>
      <c r="E7" s="1"/>
      <c r="F7" s="1"/>
      <c r="G7" s="1"/>
      <c r="H7" s="1"/>
      <c r="I7" s="1"/>
      <c r="J7" s="1"/>
      <c r="K7" s="1"/>
      <c r="L7" s="1"/>
      <c r="M7" s="1"/>
      <c r="N7" s="1"/>
      <c r="O7" s="1"/>
      <c r="P7" s="1"/>
      <c r="Q7" s="1"/>
      <c r="R7" s="1"/>
      <c r="S7" s="1"/>
      <c r="T7" s="1"/>
      <c r="U7" s="1"/>
    </row>
    <row r="8" spans="2:21" ht="18.75" customHeight="1">
      <c r="B8" s="181" t="s">
        <v>1030</v>
      </c>
      <c r="C8" s="182"/>
      <c r="D8" s="182"/>
      <c r="E8" s="182"/>
      <c r="F8" s="182"/>
      <c r="G8" s="182"/>
      <c r="H8" s="182"/>
      <c r="I8" s="182"/>
      <c r="J8" s="182"/>
      <c r="K8" s="182"/>
      <c r="L8" s="182"/>
      <c r="M8" s="182"/>
      <c r="N8" s="182"/>
      <c r="O8" s="182"/>
      <c r="P8" s="182"/>
      <c r="Q8" s="182"/>
      <c r="R8" s="183"/>
      <c r="S8" s="1"/>
      <c r="T8" s="1"/>
      <c r="U8" s="1"/>
    </row>
    <row r="9" spans="2:21" ht="4.5" customHeight="1">
      <c r="B9" s="1"/>
      <c r="C9" s="1"/>
      <c r="D9" s="1"/>
      <c r="E9" s="1"/>
      <c r="F9" s="1"/>
      <c r="G9" s="1"/>
      <c r="H9" s="1"/>
      <c r="I9" s="1"/>
      <c r="J9" s="1"/>
      <c r="K9" s="1"/>
      <c r="L9" s="1"/>
      <c r="M9" s="1"/>
      <c r="N9" s="1"/>
      <c r="O9" s="1"/>
      <c r="P9" s="1"/>
      <c r="Q9" s="1"/>
      <c r="R9" s="1"/>
      <c r="S9" s="1"/>
      <c r="T9" s="1"/>
      <c r="U9" s="1"/>
    </row>
    <row r="10" spans="2:21" ht="15.75" customHeight="1">
      <c r="B10" s="234" t="s">
        <v>1031</v>
      </c>
      <c r="C10" s="233"/>
      <c r="D10" s="233"/>
      <c r="E10" s="233"/>
      <c r="F10" s="233"/>
      <c r="G10" s="233"/>
      <c r="H10" s="233"/>
      <c r="I10" s="1"/>
      <c r="J10" s="237">
        <v>1000000000</v>
      </c>
      <c r="K10" s="233"/>
      <c r="L10" s="233"/>
      <c r="M10" s="233"/>
      <c r="N10" s="233"/>
      <c r="O10" s="233"/>
      <c r="P10" s="233"/>
      <c r="Q10" s="233"/>
      <c r="R10" s="233"/>
      <c r="S10" s="18" t="s">
        <v>1032</v>
      </c>
      <c r="T10" s="1"/>
      <c r="U10" s="1"/>
    </row>
    <row r="11" spans="2:21" ht="6" customHeight="1">
      <c r="B11" s="1"/>
      <c r="C11" s="1"/>
      <c r="D11" s="1"/>
      <c r="E11" s="1"/>
      <c r="F11" s="1"/>
      <c r="G11" s="1"/>
      <c r="H11" s="1"/>
      <c r="I11" s="1"/>
      <c r="J11" s="1"/>
      <c r="K11" s="1"/>
      <c r="L11" s="1"/>
      <c r="M11" s="1"/>
      <c r="N11" s="1"/>
      <c r="O11" s="1"/>
      <c r="P11" s="1"/>
      <c r="Q11" s="1"/>
      <c r="R11" s="1"/>
      <c r="S11" s="1"/>
      <c r="T11" s="1"/>
      <c r="U11" s="1"/>
    </row>
    <row r="12" spans="2:21" ht="15.75" customHeight="1">
      <c r="B12" s="234" t="s">
        <v>1034</v>
      </c>
      <c r="C12" s="233"/>
      <c r="D12" s="233"/>
      <c r="E12" s="233"/>
      <c r="F12" s="233"/>
      <c r="G12" s="233"/>
      <c r="H12" s="233"/>
      <c r="I12" s="1"/>
      <c r="J12" s="184">
        <v>1355841293.5099983</v>
      </c>
      <c r="K12" s="169"/>
      <c r="L12" s="169"/>
      <c r="M12" s="169"/>
      <c r="N12" s="169"/>
      <c r="O12" s="169"/>
      <c r="P12" s="169"/>
      <c r="Q12" s="169"/>
      <c r="R12" s="169"/>
      <c r="S12" s="206" t="s">
        <v>1033</v>
      </c>
      <c r="T12" s="207"/>
      <c r="U12" s="1"/>
    </row>
    <row r="13" spans="2:21" ht="6.75" customHeight="1">
      <c r="B13" s="1"/>
      <c r="C13" s="1"/>
      <c r="D13" s="1"/>
      <c r="E13" s="1"/>
      <c r="F13" s="1"/>
      <c r="G13" s="1"/>
      <c r="H13" s="1"/>
      <c r="I13" s="1"/>
      <c r="J13" s="1"/>
      <c r="K13" s="1"/>
      <c r="L13" s="1"/>
      <c r="M13" s="1"/>
      <c r="N13" s="1"/>
      <c r="O13" s="1"/>
      <c r="P13" s="1"/>
      <c r="Q13" s="1"/>
      <c r="R13" s="1"/>
      <c r="S13" s="1"/>
      <c r="T13" s="1"/>
      <c r="U13" s="1"/>
    </row>
    <row r="14" spans="2:21" ht="15" customHeight="1">
      <c r="B14" s="168" t="s">
        <v>1035</v>
      </c>
      <c r="C14" s="169"/>
      <c r="D14" s="169"/>
      <c r="E14" s="169"/>
      <c r="F14" s="169"/>
      <c r="G14" s="169"/>
      <c r="H14" s="169"/>
      <c r="I14" s="1"/>
      <c r="J14" s="1"/>
      <c r="K14" s="1"/>
      <c r="L14" s="184">
        <v>5000000</v>
      </c>
      <c r="M14" s="169"/>
      <c r="N14" s="169"/>
      <c r="O14" s="169"/>
      <c r="P14" s="169"/>
      <c r="Q14" s="169"/>
      <c r="R14" s="169"/>
      <c r="S14" s="206" t="s">
        <v>1036</v>
      </c>
      <c r="T14" s="207"/>
      <c r="U14" s="1"/>
    </row>
    <row r="15" spans="2:21" ht="7.5" customHeight="1">
      <c r="B15" s="1"/>
      <c r="C15" s="1"/>
      <c r="D15" s="1"/>
      <c r="E15" s="1"/>
      <c r="F15" s="1"/>
      <c r="G15" s="1"/>
      <c r="H15" s="1"/>
      <c r="I15" s="1"/>
      <c r="J15" s="1"/>
      <c r="K15" s="1"/>
      <c r="L15" s="1"/>
      <c r="M15" s="1"/>
      <c r="N15" s="1"/>
      <c r="O15" s="1"/>
      <c r="P15" s="1"/>
      <c r="Q15" s="1"/>
      <c r="R15" s="1"/>
      <c r="S15" s="1"/>
      <c r="T15" s="1"/>
      <c r="U15" s="1"/>
    </row>
    <row r="16" spans="2:21" ht="15" customHeight="1">
      <c r="B16" s="168" t="s">
        <v>1037</v>
      </c>
      <c r="C16" s="169"/>
      <c r="D16" s="169"/>
      <c r="E16" s="169"/>
      <c r="F16" s="169"/>
      <c r="G16" s="169"/>
      <c r="H16" s="169"/>
      <c r="I16" s="1"/>
      <c r="J16" s="1"/>
      <c r="K16" s="1"/>
      <c r="L16" s="184">
        <v>46725748.33</v>
      </c>
      <c r="M16" s="169"/>
      <c r="N16" s="169"/>
      <c r="O16" s="169"/>
      <c r="P16" s="169"/>
      <c r="Q16" s="169"/>
      <c r="R16" s="169"/>
      <c r="S16" s="206" t="s">
        <v>1038</v>
      </c>
      <c r="T16" s="207"/>
      <c r="U16" s="1"/>
    </row>
    <row r="17" spans="2:21" ht="7.5" customHeight="1">
      <c r="B17" s="1"/>
      <c r="C17" s="1"/>
      <c r="D17" s="1"/>
      <c r="E17" s="1"/>
      <c r="F17" s="1"/>
      <c r="G17" s="1"/>
      <c r="H17" s="1"/>
      <c r="I17" s="1"/>
      <c r="J17" s="1"/>
      <c r="K17" s="1"/>
      <c r="L17" s="1"/>
      <c r="M17" s="1"/>
      <c r="N17" s="1"/>
      <c r="O17" s="1"/>
      <c r="P17" s="1"/>
      <c r="Q17" s="1"/>
      <c r="R17" s="1"/>
      <c r="S17" s="1"/>
      <c r="T17" s="1"/>
      <c r="U17" s="1"/>
    </row>
    <row r="18" spans="2:21" ht="15.75" customHeight="1">
      <c r="B18" s="168" t="s">
        <v>1039</v>
      </c>
      <c r="C18" s="169"/>
      <c r="D18" s="169"/>
      <c r="E18" s="169"/>
      <c r="F18" s="169"/>
      <c r="G18" s="169"/>
      <c r="H18" s="169"/>
      <c r="I18" s="1"/>
      <c r="J18" s="232">
        <v>0.40756704183999815</v>
      </c>
      <c r="K18" s="233"/>
      <c r="L18" s="233"/>
      <c r="M18" s="233"/>
      <c r="N18" s="233"/>
      <c r="O18" s="233"/>
      <c r="P18" s="233"/>
      <c r="Q18" s="233"/>
      <c r="R18" s="233"/>
      <c r="S18" s="1"/>
      <c r="T18" s="1"/>
      <c r="U18" s="1"/>
    </row>
    <row r="19" spans="2:21" ht="15.75" customHeight="1">
      <c r="B19" s="1"/>
      <c r="C19" s="1"/>
      <c r="D19" s="1"/>
      <c r="E19" s="1"/>
      <c r="F19" s="1"/>
      <c r="G19" s="1"/>
      <c r="H19" s="1"/>
      <c r="I19" s="1"/>
      <c r="J19" s="1"/>
      <c r="K19" s="1"/>
      <c r="L19" s="1"/>
      <c r="M19" s="1"/>
      <c r="N19" s="1"/>
      <c r="O19" s="1"/>
      <c r="P19" s="1"/>
      <c r="Q19" s="1"/>
      <c r="R19" s="1"/>
      <c r="S19" s="1"/>
      <c r="T19" s="1"/>
      <c r="U19" s="1"/>
    </row>
    <row r="20" spans="2:21" ht="18.75" customHeight="1">
      <c r="B20" s="181" t="s">
        <v>1040</v>
      </c>
      <c r="C20" s="182"/>
      <c r="D20" s="182"/>
      <c r="E20" s="182"/>
      <c r="F20" s="182"/>
      <c r="G20" s="182"/>
      <c r="H20" s="182"/>
      <c r="I20" s="182"/>
      <c r="J20" s="182"/>
      <c r="K20" s="182"/>
      <c r="L20" s="182"/>
      <c r="M20" s="182"/>
      <c r="N20" s="182"/>
      <c r="O20" s="182"/>
      <c r="P20" s="182"/>
      <c r="Q20" s="182"/>
      <c r="R20" s="183"/>
      <c r="S20" s="1"/>
      <c r="T20" s="1"/>
      <c r="U20" s="1"/>
    </row>
    <row r="21" spans="2:21" ht="6" customHeight="1">
      <c r="B21" s="1"/>
      <c r="C21" s="1"/>
      <c r="D21" s="1"/>
      <c r="E21" s="1"/>
      <c r="F21" s="1"/>
      <c r="G21" s="1"/>
      <c r="H21" s="1"/>
      <c r="I21" s="1"/>
      <c r="J21" s="1"/>
      <c r="K21" s="1"/>
      <c r="L21" s="1"/>
      <c r="M21" s="1"/>
      <c r="N21" s="1"/>
      <c r="O21" s="1"/>
      <c r="P21" s="1"/>
      <c r="Q21" s="1"/>
      <c r="R21" s="1"/>
      <c r="S21" s="1"/>
      <c r="T21" s="1"/>
      <c r="U21" s="1"/>
    </row>
    <row r="22" spans="2:21" ht="15" customHeight="1">
      <c r="B22" s="204" t="s">
        <v>1083</v>
      </c>
      <c r="C22" s="188"/>
      <c r="D22" s="188"/>
      <c r="E22" s="188"/>
      <c r="F22" s="188"/>
      <c r="G22" s="188"/>
      <c r="H22" s="195"/>
      <c r="I22" s="196"/>
      <c r="J22" s="201">
        <v>1114531459.6760445</v>
      </c>
      <c r="K22" s="188"/>
      <c r="L22" s="188"/>
      <c r="M22" s="188"/>
      <c r="N22" s="188"/>
      <c r="O22" s="188"/>
      <c r="P22" s="188"/>
      <c r="Q22" s="188"/>
      <c r="R22" s="188"/>
      <c r="S22" s="206" t="s">
        <v>1041</v>
      </c>
      <c r="T22" s="207"/>
      <c r="U22" s="1"/>
    </row>
    <row r="23" spans="2:21" ht="9.75" customHeight="1">
      <c r="B23" s="187"/>
      <c r="C23" s="188"/>
      <c r="D23" s="188"/>
      <c r="E23" s="188"/>
      <c r="F23" s="188"/>
      <c r="G23" s="188"/>
      <c r="H23" s="195"/>
      <c r="I23" s="196"/>
      <c r="J23" s="203"/>
      <c r="K23" s="188"/>
      <c r="L23" s="188"/>
      <c r="M23" s="188"/>
      <c r="N23" s="188"/>
      <c r="O23" s="188"/>
      <c r="P23" s="188"/>
      <c r="Q23" s="188"/>
      <c r="R23" s="188"/>
      <c r="S23" s="1"/>
      <c r="T23" s="1"/>
      <c r="U23" s="1"/>
    </row>
    <row r="24" spans="2:21" ht="14.25" customHeight="1">
      <c r="B24" s="204" t="s">
        <v>1084</v>
      </c>
      <c r="C24" s="188"/>
      <c r="D24" s="188"/>
      <c r="E24" s="188"/>
      <c r="F24" s="188"/>
      <c r="G24" s="188"/>
      <c r="H24" s="188"/>
      <c r="I24" s="188"/>
      <c r="J24" s="188"/>
      <c r="K24" s="195"/>
      <c r="L24" s="196"/>
      <c r="M24" s="205">
        <v>1.1145314596760445</v>
      </c>
      <c r="N24" s="188"/>
      <c r="O24" s="188"/>
      <c r="P24" s="188"/>
      <c r="Q24" s="188"/>
      <c r="R24" s="188"/>
      <c r="S24" s="223" t="s">
        <v>1042</v>
      </c>
      <c r="T24" s="224"/>
      <c r="U24" s="225"/>
    </row>
    <row r="25" spans="2:21" ht="9" customHeight="1">
      <c r="B25" s="187"/>
      <c r="C25" s="188"/>
      <c r="D25" s="188"/>
      <c r="E25" s="188"/>
      <c r="F25" s="188"/>
      <c r="G25" s="188"/>
      <c r="H25" s="195"/>
      <c r="I25" s="196"/>
      <c r="J25" s="203"/>
      <c r="K25" s="188"/>
      <c r="L25" s="188"/>
      <c r="M25" s="188"/>
      <c r="N25" s="188"/>
      <c r="O25" s="188"/>
      <c r="P25" s="188"/>
      <c r="Q25" s="188"/>
      <c r="R25" s="188"/>
      <c r="S25" s="226"/>
      <c r="T25" s="227"/>
      <c r="U25" s="228"/>
    </row>
    <row r="26" spans="2:21" ht="15" customHeight="1">
      <c r="B26" s="192" t="s">
        <v>1085</v>
      </c>
      <c r="C26" s="193"/>
      <c r="D26" s="193"/>
      <c r="E26" s="193"/>
      <c r="F26" s="193"/>
      <c r="G26" s="194"/>
      <c r="H26" s="195"/>
      <c r="I26" s="196"/>
      <c r="J26" s="197" t="s">
        <v>1068</v>
      </c>
      <c r="K26" s="198"/>
      <c r="L26" s="198"/>
      <c r="M26" s="198"/>
      <c r="N26" s="198"/>
      <c r="O26" s="198"/>
      <c r="P26" s="198"/>
      <c r="Q26" s="198"/>
      <c r="R26" s="199"/>
      <c r="S26" s="229"/>
      <c r="T26" s="230"/>
      <c r="U26" s="231"/>
    </row>
    <row r="27" spans="2:21" ht="12.75" customHeight="1">
      <c r="B27" s="1"/>
      <c r="C27" s="1"/>
      <c r="D27" s="1"/>
      <c r="E27" s="1"/>
      <c r="F27" s="1"/>
      <c r="G27" s="1"/>
      <c r="H27" s="1"/>
      <c r="I27" s="1"/>
      <c r="J27" s="1"/>
      <c r="K27" s="1"/>
      <c r="L27" s="1"/>
      <c r="M27" s="1"/>
      <c r="N27" s="1"/>
      <c r="O27" s="1"/>
      <c r="P27" s="1"/>
      <c r="Q27" s="1"/>
      <c r="R27" s="1"/>
      <c r="S27" s="1"/>
      <c r="T27" s="1"/>
      <c r="U27" s="1"/>
    </row>
    <row r="28" spans="2:21" ht="18.75" customHeight="1">
      <c r="B28" s="181" t="s">
        <v>1043</v>
      </c>
      <c r="C28" s="182"/>
      <c r="D28" s="182"/>
      <c r="E28" s="182"/>
      <c r="F28" s="182"/>
      <c r="G28" s="182"/>
      <c r="H28" s="182"/>
      <c r="I28" s="182"/>
      <c r="J28" s="182"/>
      <c r="K28" s="182"/>
      <c r="L28" s="182"/>
      <c r="M28" s="182"/>
      <c r="N28" s="182"/>
      <c r="O28" s="182"/>
      <c r="P28" s="182"/>
      <c r="Q28" s="182"/>
      <c r="R28" s="183"/>
      <c r="S28" s="1"/>
      <c r="T28" s="1"/>
      <c r="U28" s="1"/>
    </row>
    <row r="29" spans="2:21" ht="4.5" customHeight="1">
      <c r="B29" s="1"/>
      <c r="C29" s="1"/>
      <c r="D29" s="1"/>
      <c r="E29" s="1"/>
      <c r="F29" s="1"/>
      <c r="G29" s="1"/>
      <c r="H29" s="1"/>
      <c r="I29" s="1"/>
      <c r="J29" s="1"/>
      <c r="K29" s="1"/>
      <c r="L29" s="1"/>
      <c r="M29" s="1"/>
      <c r="N29" s="1"/>
      <c r="O29" s="1"/>
      <c r="P29" s="1"/>
      <c r="Q29" s="1"/>
      <c r="R29" s="1"/>
      <c r="S29" s="1"/>
      <c r="T29" s="1"/>
      <c r="U29" s="1"/>
    </row>
    <row r="30" spans="2:21" ht="13.5" customHeight="1">
      <c r="B30" s="168" t="s">
        <v>1044</v>
      </c>
      <c r="C30" s="169"/>
      <c r="D30" s="169"/>
      <c r="E30" s="169"/>
      <c r="F30" s="169"/>
      <c r="G30" s="169"/>
      <c r="H30" s="169"/>
      <c r="I30" s="1"/>
      <c r="J30" s="1"/>
      <c r="K30" s="1"/>
      <c r="L30" s="184">
        <v>5807308.15</v>
      </c>
      <c r="M30" s="169"/>
      <c r="N30" s="169"/>
      <c r="O30" s="169"/>
      <c r="P30" s="169"/>
      <c r="Q30" s="169"/>
      <c r="R30" s="169"/>
      <c r="S30" s="206" t="s">
        <v>1045</v>
      </c>
      <c r="T30" s="207"/>
      <c r="U30" s="1"/>
    </row>
    <row r="31" spans="2:21" ht="6" customHeight="1">
      <c r="B31" s="1"/>
      <c r="C31" s="1"/>
      <c r="D31" s="1"/>
      <c r="E31" s="1"/>
      <c r="F31" s="1"/>
      <c r="G31" s="1"/>
      <c r="H31" s="1"/>
      <c r="I31" s="1"/>
      <c r="J31" s="1"/>
      <c r="K31" s="1"/>
      <c r="L31" s="1"/>
      <c r="M31" s="1"/>
      <c r="N31" s="1"/>
      <c r="O31" s="1"/>
      <c r="P31" s="1"/>
      <c r="Q31" s="1"/>
      <c r="R31" s="1"/>
      <c r="S31" s="1"/>
      <c r="T31" s="1"/>
      <c r="U31" s="1"/>
    </row>
    <row r="32" spans="2:21" ht="15.75" customHeight="1">
      <c r="B32" s="168" t="s">
        <v>1047</v>
      </c>
      <c r="C32" s="169"/>
      <c r="D32" s="169"/>
      <c r="E32" s="169"/>
      <c r="F32" s="169"/>
      <c r="G32" s="169"/>
      <c r="H32" s="169"/>
      <c r="I32" s="1"/>
      <c r="J32" s="1"/>
      <c r="K32" s="1"/>
      <c r="L32" s="184">
        <v>46725748.33</v>
      </c>
      <c r="M32" s="169"/>
      <c r="N32" s="169"/>
      <c r="O32" s="169"/>
      <c r="P32" s="169"/>
      <c r="Q32" s="169"/>
      <c r="R32" s="169"/>
      <c r="S32" s="206" t="s">
        <v>1046</v>
      </c>
      <c r="T32" s="207"/>
      <c r="U32" s="1"/>
    </row>
    <row r="33" spans="2:21" ht="4.5" customHeight="1">
      <c r="B33" s="1"/>
      <c r="C33" s="1"/>
      <c r="D33" s="1"/>
      <c r="E33" s="1"/>
      <c r="F33" s="1"/>
      <c r="G33" s="1"/>
      <c r="H33" s="1"/>
      <c r="I33" s="1"/>
      <c r="J33" s="1"/>
      <c r="K33" s="1"/>
      <c r="L33" s="1"/>
      <c r="M33" s="1"/>
      <c r="N33" s="1"/>
      <c r="O33" s="1"/>
      <c r="P33" s="1"/>
      <c r="Q33" s="1"/>
      <c r="R33" s="1"/>
      <c r="S33" s="1"/>
      <c r="T33" s="1"/>
      <c r="U33" s="1"/>
    </row>
    <row r="34" spans="2:21" ht="15" customHeight="1">
      <c r="B34" s="204" t="s">
        <v>1083</v>
      </c>
      <c r="C34" s="188"/>
      <c r="D34" s="188"/>
      <c r="E34" s="188"/>
      <c r="F34" s="188"/>
      <c r="G34" s="188"/>
      <c r="H34" s="195"/>
      <c r="I34" s="196"/>
      <c r="J34" s="201">
        <v>1114531459.6760445</v>
      </c>
      <c r="K34" s="188"/>
      <c r="L34" s="188"/>
      <c r="M34" s="188"/>
      <c r="N34" s="188"/>
      <c r="O34" s="188"/>
      <c r="P34" s="188"/>
      <c r="Q34" s="188"/>
      <c r="R34" s="188"/>
      <c r="S34" s="1"/>
      <c r="T34" s="1"/>
      <c r="U34" s="1"/>
    </row>
    <row r="35" spans="2:21" ht="6.75" customHeight="1">
      <c r="B35" s="187"/>
      <c r="C35" s="188"/>
      <c r="D35" s="188"/>
      <c r="E35" s="188"/>
      <c r="F35" s="188"/>
      <c r="G35" s="188"/>
      <c r="H35" s="195"/>
      <c r="I35" s="196"/>
      <c r="J35" s="203"/>
      <c r="K35" s="188"/>
      <c r="L35" s="188"/>
      <c r="M35" s="188"/>
      <c r="N35" s="188"/>
      <c r="O35" s="188"/>
      <c r="P35" s="188"/>
      <c r="Q35" s="188"/>
      <c r="R35" s="188"/>
      <c r="S35" s="1"/>
      <c r="T35" s="1"/>
      <c r="U35" s="1"/>
    </row>
    <row r="36" spans="2:21" ht="13.5" customHeight="1">
      <c r="B36" s="204" t="s">
        <v>1086</v>
      </c>
      <c r="C36" s="188"/>
      <c r="D36" s="188"/>
      <c r="E36" s="188"/>
      <c r="F36" s="188"/>
      <c r="G36" s="188"/>
      <c r="H36" s="195"/>
      <c r="I36" s="196"/>
      <c r="J36" s="205">
        <v>1.1670645161560445</v>
      </c>
      <c r="K36" s="188"/>
      <c r="L36" s="188"/>
      <c r="M36" s="188"/>
      <c r="N36" s="188"/>
      <c r="O36" s="188"/>
      <c r="P36" s="188"/>
      <c r="Q36" s="188"/>
      <c r="R36" s="188"/>
      <c r="S36" s="223" t="s">
        <v>1048</v>
      </c>
      <c r="T36" s="224"/>
      <c r="U36" s="225"/>
    </row>
    <row r="37" spans="2:21" ht="6" customHeight="1">
      <c r="B37" s="187"/>
      <c r="C37" s="188"/>
      <c r="D37" s="188"/>
      <c r="E37" s="188"/>
      <c r="F37" s="188"/>
      <c r="G37" s="188"/>
      <c r="H37" s="195"/>
      <c r="I37" s="196"/>
      <c r="J37" s="203"/>
      <c r="K37" s="188"/>
      <c r="L37" s="188"/>
      <c r="M37" s="188"/>
      <c r="N37" s="188"/>
      <c r="O37" s="188"/>
      <c r="P37" s="188"/>
      <c r="Q37" s="188"/>
      <c r="R37" s="188"/>
      <c r="S37" s="226"/>
      <c r="T37" s="227"/>
      <c r="U37" s="228"/>
    </row>
    <row r="38" spans="2:21" ht="15" customHeight="1">
      <c r="B38" s="192" t="s">
        <v>1087</v>
      </c>
      <c r="C38" s="193"/>
      <c r="D38" s="193"/>
      <c r="E38" s="193"/>
      <c r="F38" s="193"/>
      <c r="G38" s="194"/>
      <c r="H38" s="195"/>
      <c r="I38" s="196"/>
      <c r="J38" s="197" t="s">
        <v>1068</v>
      </c>
      <c r="K38" s="198"/>
      <c r="L38" s="198"/>
      <c r="M38" s="198"/>
      <c r="N38" s="198"/>
      <c r="O38" s="198"/>
      <c r="P38" s="198"/>
      <c r="Q38" s="198"/>
      <c r="R38" s="199"/>
      <c r="S38" s="229"/>
      <c r="T38" s="230"/>
      <c r="U38" s="231"/>
    </row>
    <row r="39" spans="2:21" ht="11.25" customHeight="1">
      <c r="B39" s="1"/>
      <c r="C39" s="1"/>
      <c r="D39" s="1"/>
      <c r="E39" s="1"/>
      <c r="F39" s="1"/>
      <c r="G39" s="1"/>
      <c r="H39" s="1"/>
      <c r="I39" s="1"/>
      <c r="J39" s="1"/>
      <c r="K39" s="1"/>
      <c r="L39" s="1"/>
      <c r="M39" s="1"/>
      <c r="N39" s="1"/>
      <c r="O39" s="1"/>
      <c r="P39" s="1"/>
      <c r="Q39" s="1"/>
      <c r="R39" s="1"/>
      <c r="S39" s="1"/>
      <c r="T39" s="1"/>
      <c r="U39" s="1"/>
    </row>
    <row r="40" spans="2:21" ht="18.75" customHeight="1">
      <c r="B40" s="181" t="s">
        <v>1049</v>
      </c>
      <c r="C40" s="182"/>
      <c r="D40" s="182"/>
      <c r="E40" s="182"/>
      <c r="F40" s="182"/>
      <c r="G40" s="182"/>
      <c r="H40" s="182"/>
      <c r="I40" s="182"/>
      <c r="J40" s="182"/>
      <c r="K40" s="182"/>
      <c r="L40" s="182"/>
      <c r="M40" s="182"/>
      <c r="N40" s="182"/>
      <c r="O40" s="182"/>
      <c r="P40" s="182"/>
      <c r="Q40" s="182"/>
      <c r="R40" s="183"/>
      <c r="S40" s="1"/>
      <c r="T40" s="1"/>
      <c r="U40" s="1"/>
    </row>
    <row r="41" spans="2:21" ht="5.25" customHeight="1">
      <c r="B41" s="1"/>
      <c r="C41" s="1"/>
      <c r="D41" s="1"/>
      <c r="E41" s="1"/>
      <c r="F41" s="1"/>
      <c r="G41" s="1"/>
      <c r="H41" s="1"/>
      <c r="I41" s="1"/>
      <c r="J41" s="1"/>
      <c r="K41" s="1"/>
      <c r="L41" s="1"/>
      <c r="M41" s="1"/>
      <c r="N41" s="1"/>
      <c r="O41" s="1"/>
      <c r="P41" s="1"/>
      <c r="Q41" s="1"/>
      <c r="R41" s="1"/>
      <c r="S41" s="1"/>
      <c r="T41" s="1"/>
      <c r="U41" s="1"/>
    </row>
    <row r="42" spans="2:21" ht="15.75" customHeight="1">
      <c r="B42" s="168" t="s">
        <v>1051</v>
      </c>
      <c r="C42" s="169"/>
      <c r="D42" s="169"/>
      <c r="E42" s="169"/>
      <c r="F42" s="169"/>
      <c r="G42" s="169"/>
      <c r="H42" s="169"/>
      <c r="I42" s="169"/>
      <c r="J42" s="169"/>
      <c r="K42" s="169"/>
      <c r="L42" s="169"/>
      <c r="M42" s="169"/>
      <c r="N42" s="1"/>
      <c r="O42" s="219">
        <v>230755178.77999967</v>
      </c>
      <c r="P42" s="217"/>
      <c r="Q42" s="217"/>
      <c r="R42" s="217"/>
      <c r="S42" s="206" t="s">
        <v>1050</v>
      </c>
      <c r="T42" s="207"/>
      <c r="U42" s="1"/>
    </row>
    <row r="43" spans="2:21" ht="7.5" customHeight="1">
      <c r="B43" s="1"/>
      <c r="C43" s="1"/>
      <c r="D43" s="1"/>
      <c r="E43" s="1"/>
      <c r="F43" s="1"/>
      <c r="G43" s="1"/>
      <c r="H43" s="1"/>
      <c r="I43" s="1"/>
      <c r="J43" s="1"/>
      <c r="K43" s="1"/>
      <c r="L43" s="1"/>
      <c r="M43" s="1"/>
      <c r="N43" s="1"/>
      <c r="O43" s="1"/>
      <c r="P43" s="1"/>
      <c r="Q43" s="1"/>
      <c r="R43" s="1"/>
      <c r="S43" s="1"/>
      <c r="T43" s="1"/>
      <c r="U43" s="1"/>
    </row>
    <row r="44" spans="2:21" ht="13.5" customHeight="1">
      <c r="B44" s="1"/>
      <c r="C44" s="220"/>
      <c r="D44" s="216" t="s">
        <v>1052</v>
      </c>
      <c r="E44" s="217"/>
      <c r="F44" s="217"/>
      <c r="G44" s="217"/>
      <c r="H44" s="217"/>
      <c r="I44" s="217"/>
      <c r="J44" s="217"/>
      <c r="K44" s="217"/>
      <c r="L44" s="217"/>
      <c r="M44" s="217"/>
      <c r="N44" s="217"/>
      <c r="O44" s="184">
        <v>229755178.77999967</v>
      </c>
      <c r="P44" s="169"/>
      <c r="Q44" s="169"/>
      <c r="R44" s="169"/>
      <c r="S44" s="1"/>
      <c r="T44" s="1"/>
      <c r="U44" s="1"/>
    </row>
    <row r="45" spans="2:21" ht="7.5" customHeight="1">
      <c r="B45" s="1"/>
      <c r="C45" s="221"/>
      <c r="D45" s="1"/>
      <c r="E45" s="1"/>
      <c r="F45" s="1"/>
      <c r="G45" s="1"/>
      <c r="H45" s="1"/>
      <c r="I45" s="1"/>
      <c r="J45" s="1"/>
      <c r="K45" s="1"/>
      <c r="L45" s="1"/>
      <c r="M45" s="1"/>
      <c r="N45" s="1"/>
      <c r="O45" s="1"/>
      <c r="P45" s="1"/>
      <c r="Q45" s="1"/>
      <c r="R45" s="1"/>
      <c r="S45" s="1"/>
      <c r="T45" s="1"/>
      <c r="U45" s="1"/>
    </row>
    <row r="46" spans="2:21" ht="13.5" customHeight="1">
      <c r="B46" s="1"/>
      <c r="C46" s="221"/>
      <c r="D46" s="216" t="s">
        <v>1053</v>
      </c>
      <c r="E46" s="217"/>
      <c r="F46" s="217"/>
      <c r="G46" s="217"/>
      <c r="H46" s="217"/>
      <c r="I46" s="217"/>
      <c r="J46" s="217"/>
      <c r="K46" s="217"/>
      <c r="L46" s="217"/>
      <c r="M46" s="1"/>
      <c r="N46" s="1"/>
      <c r="O46" s="184">
        <v>1000000</v>
      </c>
      <c r="P46" s="169"/>
      <c r="Q46" s="169"/>
      <c r="R46" s="169"/>
      <c r="S46" s="1"/>
      <c r="T46" s="1"/>
      <c r="U46" s="1"/>
    </row>
    <row r="47" spans="2:21" ht="9" customHeight="1">
      <c r="B47" s="1"/>
      <c r="C47" s="221"/>
      <c r="D47" s="1"/>
      <c r="E47" s="1"/>
      <c r="F47" s="1"/>
      <c r="G47" s="1"/>
      <c r="H47" s="1"/>
      <c r="I47" s="1"/>
      <c r="J47" s="1"/>
      <c r="K47" s="1"/>
      <c r="L47" s="1"/>
      <c r="M47" s="1"/>
      <c r="N47" s="1"/>
      <c r="O47" s="1"/>
      <c r="P47" s="1"/>
      <c r="Q47" s="1"/>
      <c r="R47" s="1"/>
      <c r="S47" s="1"/>
      <c r="T47" s="1"/>
      <c r="U47" s="1"/>
    </row>
    <row r="48" spans="2:21" ht="13.5" customHeight="1">
      <c r="B48" s="1"/>
      <c r="C48" s="221"/>
      <c r="D48" s="216" t="s">
        <v>1054</v>
      </c>
      <c r="E48" s="217"/>
      <c r="F48" s="217"/>
      <c r="G48" s="217"/>
      <c r="H48" s="217"/>
      <c r="I48" s="217"/>
      <c r="J48" s="217"/>
      <c r="K48" s="217"/>
      <c r="L48" s="217"/>
      <c r="M48" s="217"/>
      <c r="N48" s="217"/>
      <c r="O48" s="218" t="s">
        <v>86</v>
      </c>
      <c r="P48" s="169"/>
      <c r="Q48" s="169"/>
      <c r="R48" s="169"/>
      <c r="S48" s="1"/>
      <c r="T48" s="1"/>
      <c r="U48" s="1"/>
    </row>
    <row r="49" spans="2:21" ht="8.25" customHeight="1">
      <c r="B49" s="1"/>
      <c r="C49" s="221"/>
      <c r="D49" s="1"/>
      <c r="E49" s="1"/>
      <c r="F49" s="1"/>
      <c r="G49" s="1"/>
      <c r="H49" s="1"/>
      <c r="I49" s="1"/>
      <c r="J49" s="1"/>
      <c r="K49" s="1"/>
      <c r="L49" s="1"/>
      <c r="M49" s="1"/>
      <c r="N49" s="1"/>
      <c r="O49" s="1"/>
      <c r="P49" s="1"/>
      <c r="Q49" s="1"/>
      <c r="R49" s="1"/>
      <c r="S49" s="1"/>
      <c r="T49" s="1"/>
      <c r="U49" s="1"/>
    </row>
    <row r="50" spans="2:21" ht="15" customHeight="1">
      <c r="B50" s="1"/>
      <c r="C50" s="222"/>
      <c r="D50" s="216" t="s">
        <v>1055</v>
      </c>
      <c r="E50" s="217"/>
      <c r="F50" s="217"/>
      <c r="G50" s="217"/>
      <c r="H50" s="217"/>
      <c r="I50" s="217"/>
      <c r="J50" s="217"/>
      <c r="K50" s="217"/>
      <c r="L50" s="217"/>
      <c r="M50" s="217"/>
      <c r="N50" s="217"/>
      <c r="O50" s="218" t="s">
        <v>86</v>
      </c>
      <c r="P50" s="169"/>
      <c r="Q50" s="169"/>
      <c r="R50" s="169"/>
      <c r="S50" s="1"/>
      <c r="T50" s="1"/>
      <c r="U50" s="1"/>
    </row>
    <row r="51" spans="2:21" ht="78" customHeight="1">
      <c r="B51" s="1"/>
      <c r="C51" s="1"/>
      <c r="D51" s="1"/>
      <c r="E51" s="1"/>
      <c r="F51" s="1"/>
      <c r="G51" s="1"/>
      <c r="H51" s="1"/>
      <c r="I51" s="1"/>
      <c r="J51" s="1"/>
      <c r="K51" s="1"/>
      <c r="L51" s="1"/>
      <c r="M51" s="1"/>
      <c r="N51" s="1"/>
      <c r="O51" s="1"/>
      <c r="P51" s="1"/>
      <c r="Q51" s="1"/>
      <c r="R51" s="1"/>
      <c r="S51" s="1"/>
      <c r="T51" s="1"/>
      <c r="U51" s="1"/>
    </row>
    <row r="52" spans="2:21" ht="15.75" customHeight="1">
      <c r="B52" s="168" t="s">
        <v>1057</v>
      </c>
      <c r="C52" s="169"/>
      <c r="D52" s="169"/>
      <c r="E52" s="169"/>
      <c r="F52" s="169"/>
      <c r="G52" s="169"/>
      <c r="H52" s="169"/>
      <c r="I52" s="169"/>
      <c r="J52" s="169"/>
      <c r="K52" s="169"/>
      <c r="L52" s="169"/>
      <c r="M52" s="169"/>
      <c r="N52" s="1"/>
      <c r="O52" s="219">
        <v>1407026911.5524983</v>
      </c>
      <c r="P52" s="217"/>
      <c r="Q52" s="217"/>
      <c r="R52" s="217"/>
      <c r="S52" s="206" t="s">
        <v>1056</v>
      </c>
      <c r="T52" s="207"/>
      <c r="U52" s="1"/>
    </row>
    <row r="53" spans="2:21" ht="7.5" customHeight="1">
      <c r="B53" s="1"/>
      <c r="C53" s="1"/>
      <c r="D53" s="1"/>
      <c r="E53" s="1"/>
      <c r="F53" s="1"/>
      <c r="G53" s="1"/>
      <c r="H53" s="1"/>
      <c r="I53" s="1"/>
      <c r="J53" s="1"/>
      <c r="K53" s="1"/>
      <c r="L53" s="1"/>
      <c r="M53" s="1"/>
      <c r="N53" s="1"/>
      <c r="O53" s="1"/>
      <c r="P53" s="1"/>
      <c r="Q53" s="1"/>
      <c r="R53" s="1"/>
      <c r="S53" s="1"/>
      <c r="T53" s="1"/>
      <c r="U53" s="1"/>
    </row>
    <row r="54" spans="2:21" ht="15" customHeight="1">
      <c r="B54" s="1"/>
      <c r="C54" s="1"/>
      <c r="D54" s="216" t="s">
        <v>1058</v>
      </c>
      <c r="E54" s="217"/>
      <c r="F54" s="217"/>
      <c r="G54" s="217"/>
      <c r="H54" s="217"/>
      <c r="I54" s="217"/>
      <c r="J54" s="217"/>
      <c r="K54" s="217"/>
      <c r="L54" s="217"/>
      <c r="M54" s="217"/>
      <c r="N54" s="217"/>
      <c r="O54" s="184">
        <v>1355841293.5099983</v>
      </c>
      <c r="P54" s="169"/>
      <c r="Q54" s="169"/>
      <c r="R54" s="169"/>
      <c r="S54" s="1"/>
      <c r="T54" s="1"/>
      <c r="U54" s="1"/>
    </row>
    <row r="55" spans="2:21" ht="7.5" customHeight="1">
      <c r="B55" s="1"/>
      <c r="C55" s="1"/>
      <c r="D55" s="1"/>
      <c r="E55" s="1"/>
      <c r="F55" s="1"/>
      <c r="G55" s="1"/>
      <c r="H55" s="1"/>
      <c r="I55" s="1"/>
      <c r="J55" s="1"/>
      <c r="K55" s="1"/>
      <c r="L55" s="1"/>
      <c r="M55" s="1"/>
      <c r="N55" s="1"/>
      <c r="O55" s="1"/>
      <c r="P55" s="1"/>
      <c r="Q55" s="1"/>
      <c r="R55" s="1"/>
      <c r="S55" s="1"/>
      <c r="T55" s="1"/>
      <c r="U55" s="1"/>
    </row>
    <row r="56" spans="2:21" ht="15" customHeight="1">
      <c r="B56" s="1"/>
      <c r="C56" s="1"/>
      <c r="D56" s="216" t="s">
        <v>1059</v>
      </c>
      <c r="E56" s="217"/>
      <c r="F56" s="217"/>
      <c r="G56" s="217"/>
      <c r="H56" s="217"/>
      <c r="I56" s="217"/>
      <c r="J56" s="217"/>
      <c r="K56" s="217"/>
      <c r="L56" s="217"/>
      <c r="M56" s="217"/>
      <c r="N56" s="217"/>
      <c r="O56" s="184">
        <v>4459869.7125</v>
      </c>
      <c r="P56" s="169"/>
      <c r="Q56" s="169"/>
      <c r="R56" s="169"/>
      <c r="S56" s="1"/>
      <c r="T56" s="1"/>
      <c r="U56" s="1"/>
    </row>
    <row r="57" spans="2:21" ht="7.5" customHeight="1">
      <c r="B57" s="1"/>
      <c r="C57" s="1"/>
      <c r="D57" s="1"/>
      <c r="E57" s="1"/>
      <c r="F57" s="1"/>
      <c r="G57" s="1"/>
      <c r="H57" s="1"/>
      <c r="I57" s="1"/>
      <c r="J57" s="1"/>
      <c r="K57" s="1"/>
      <c r="L57" s="1"/>
      <c r="M57" s="1"/>
      <c r="N57" s="1"/>
      <c r="O57" s="1"/>
      <c r="P57" s="1"/>
      <c r="Q57" s="1"/>
      <c r="R57" s="1"/>
      <c r="S57" s="1"/>
      <c r="T57" s="1"/>
      <c r="U57" s="1"/>
    </row>
    <row r="58" spans="2:21" ht="15" customHeight="1">
      <c r="B58" s="1"/>
      <c r="C58" s="1"/>
      <c r="D58" s="216" t="s">
        <v>1060</v>
      </c>
      <c r="E58" s="217"/>
      <c r="F58" s="217"/>
      <c r="G58" s="217"/>
      <c r="H58" s="217"/>
      <c r="I58" s="217"/>
      <c r="J58" s="217"/>
      <c r="K58" s="217"/>
      <c r="L58" s="217"/>
      <c r="M58" s="217"/>
      <c r="N58" s="217"/>
      <c r="O58" s="184">
        <v>46725748.33</v>
      </c>
      <c r="P58" s="169"/>
      <c r="Q58" s="169"/>
      <c r="R58" s="169"/>
      <c r="S58" s="1"/>
      <c r="T58" s="1"/>
      <c r="U58" s="1"/>
    </row>
    <row r="59" spans="2:21" ht="7.5" customHeight="1">
      <c r="B59" s="1"/>
      <c r="C59" s="1"/>
      <c r="D59" s="1"/>
      <c r="E59" s="1"/>
      <c r="F59" s="1"/>
      <c r="G59" s="1"/>
      <c r="H59" s="1"/>
      <c r="I59" s="1"/>
      <c r="J59" s="1"/>
      <c r="K59" s="1"/>
      <c r="L59" s="1"/>
      <c r="M59" s="1"/>
      <c r="N59" s="1"/>
      <c r="O59" s="1"/>
      <c r="P59" s="1"/>
      <c r="Q59" s="1"/>
      <c r="R59" s="1"/>
      <c r="S59" s="1"/>
      <c r="T59" s="1"/>
      <c r="U59" s="1"/>
    </row>
    <row r="60" spans="2:21" ht="15" customHeight="1">
      <c r="B60" s="1"/>
      <c r="C60" s="1"/>
      <c r="D60" s="216" t="s">
        <v>1055</v>
      </c>
      <c r="E60" s="217"/>
      <c r="F60" s="217"/>
      <c r="G60" s="217"/>
      <c r="H60" s="217"/>
      <c r="I60" s="217"/>
      <c r="J60" s="217"/>
      <c r="K60" s="217"/>
      <c r="L60" s="217"/>
      <c r="M60" s="217"/>
      <c r="N60" s="217"/>
      <c r="O60" s="218" t="s">
        <v>86</v>
      </c>
      <c r="P60" s="169"/>
      <c r="Q60" s="169"/>
      <c r="R60" s="169"/>
      <c r="S60" s="1"/>
      <c r="T60" s="1"/>
      <c r="U60" s="1"/>
    </row>
    <row r="61" spans="2:21" ht="12" customHeight="1">
      <c r="B61" s="1"/>
      <c r="C61" s="1"/>
      <c r="D61" s="1"/>
      <c r="E61" s="1"/>
      <c r="F61" s="1"/>
      <c r="G61" s="1"/>
      <c r="H61" s="1"/>
      <c r="I61" s="1"/>
      <c r="J61" s="1"/>
      <c r="K61" s="1"/>
      <c r="L61" s="1"/>
      <c r="M61" s="1"/>
      <c r="N61" s="1"/>
      <c r="O61" s="1"/>
      <c r="P61" s="1"/>
      <c r="Q61" s="1"/>
      <c r="R61" s="1"/>
      <c r="S61" s="1"/>
      <c r="T61" s="1"/>
      <c r="U61" s="1"/>
    </row>
    <row r="62" spans="2:21" ht="13.5" customHeight="1">
      <c r="B62" s="168" t="s">
        <v>1061</v>
      </c>
      <c r="C62" s="169"/>
      <c r="D62" s="169"/>
      <c r="E62" s="169"/>
      <c r="F62" s="169"/>
      <c r="G62" s="169"/>
      <c r="H62" s="169"/>
      <c r="I62" s="169"/>
      <c r="J62" s="169"/>
      <c r="K62" s="169"/>
      <c r="L62" s="169"/>
      <c r="M62" s="169"/>
      <c r="N62" s="169"/>
      <c r="O62" s="184">
        <v>17500000</v>
      </c>
      <c r="P62" s="169"/>
      <c r="Q62" s="169"/>
      <c r="R62" s="169"/>
      <c r="S62" s="206" t="s">
        <v>1062</v>
      </c>
      <c r="T62" s="207"/>
      <c r="U62" s="1"/>
    </row>
    <row r="63" spans="2:21" ht="6.75" customHeight="1">
      <c r="B63" s="1"/>
      <c r="C63" s="1"/>
      <c r="D63" s="1"/>
      <c r="E63" s="1"/>
      <c r="F63" s="1"/>
      <c r="G63" s="1"/>
      <c r="H63" s="1"/>
      <c r="I63" s="1"/>
      <c r="J63" s="1"/>
      <c r="K63" s="1"/>
      <c r="L63" s="1"/>
      <c r="M63" s="1"/>
      <c r="N63" s="1"/>
      <c r="O63" s="1"/>
      <c r="P63" s="1"/>
      <c r="Q63" s="1"/>
      <c r="R63" s="1"/>
      <c r="S63" s="1"/>
      <c r="T63" s="1"/>
      <c r="U63" s="1"/>
    </row>
    <row r="64" spans="2:21" ht="15.75" customHeight="1">
      <c r="B64" s="168" t="s">
        <v>1064</v>
      </c>
      <c r="C64" s="169"/>
      <c r="D64" s="169"/>
      <c r="E64" s="169"/>
      <c r="F64" s="169"/>
      <c r="G64" s="169"/>
      <c r="H64" s="169"/>
      <c r="I64" s="169"/>
      <c r="J64" s="169"/>
      <c r="K64" s="169"/>
      <c r="L64" s="169"/>
      <c r="M64" s="169"/>
      <c r="N64" s="169"/>
      <c r="O64" s="184">
        <v>37811814.17419414</v>
      </c>
      <c r="P64" s="169"/>
      <c r="Q64" s="169"/>
      <c r="R64" s="169"/>
      <c r="S64" s="206" t="s">
        <v>1063</v>
      </c>
      <c r="T64" s="207"/>
      <c r="U64" s="1"/>
    </row>
    <row r="65" spans="2:21" ht="10.5" customHeight="1">
      <c r="B65" s="1"/>
      <c r="C65" s="1"/>
      <c r="D65" s="1"/>
      <c r="E65" s="1"/>
      <c r="F65" s="1"/>
      <c r="G65" s="1"/>
      <c r="H65" s="1"/>
      <c r="I65" s="1"/>
      <c r="J65" s="1"/>
      <c r="K65" s="1"/>
      <c r="L65" s="1"/>
      <c r="M65" s="1"/>
      <c r="N65" s="1"/>
      <c r="O65" s="1"/>
      <c r="P65" s="1"/>
      <c r="Q65" s="1"/>
      <c r="R65" s="1"/>
      <c r="S65" s="1"/>
      <c r="T65" s="1"/>
      <c r="U65" s="1"/>
    </row>
    <row r="66" spans="2:21" ht="13.5" customHeight="1">
      <c r="B66" s="168" t="s">
        <v>1065</v>
      </c>
      <c r="C66" s="169"/>
      <c r="D66" s="169"/>
      <c r="E66" s="169"/>
      <c r="F66" s="169"/>
      <c r="G66" s="169"/>
      <c r="H66" s="169"/>
      <c r="I66" s="169"/>
      <c r="J66" s="169"/>
      <c r="K66" s="169"/>
      <c r="L66" s="169"/>
      <c r="M66" s="169"/>
      <c r="N66" s="169"/>
      <c r="O66" s="184">
        <v>1000000000</v>
      </c>
      <c r="P66" s="169"/>
      <c r="Q66" s="169"/>
      <c r="R66" s="169"/>
      <c r="S66" s="206" t="s">
        <v>1066</v>
      </c>
      <c r="T66" s="207"/>
      <c r="U66" s="1"/>
    </row>
    <row r="67" spans="2:21" ht="13.5" customHeight="1">
      <c r="B67" s="1"/>
      <c r="C67" s="1"/>
      <c r="D67" s="1"/>
      <c r="E67" s="1"/>
      <c r="F67" s="1"/>
      <c r="G67" s="1"/>
      <c r="H67" s="1"/>
      <c r="I67" s="1"/>
      <c r="J67" s="1"/>
      <c r="K67" s="1"/>
      <c r="L67" s="1"/>
      <c r="M67" s="1"/>
      <c r="N67" s="1"/>
      <c r="O67" s="1"/>
      <c r="P67" s="1"/>
      <c r="Q67" s="1"/>
      <c r="R67" s="1"/>
      <c r="S67" s="1"/>
      <c r="T67" s="1"/>
      <c r="U67" s="1"/>
    </row>
    <row r="68" spans="2:21" ht="13.5" customHeight="1">
      <c r="B68" s="168" t="s">
        <v>1067</v>
      </c>
      <c r="C68" s="169"/>
      <c r="D68" s="169"/>
      <c r="E68" s="169"/>
      <c r="F68" s="169"/>
      <c r="G68" s="169"/>
      <c r="H68" s="169"/>
      <c r="I68" s="169"/>
      <c r="J68" s="169"/>
      <c r="K68" s="169"/>
      <c r="L68" s="169"/>
      <c r="M68" s="169"/>
      <c r="N68" s="169"/>
      <c r="O68" s="184">
        <v>582470276.1583039</v>
      </c>
      <c r="P68" s="169"/>
      <c r="Q68" s="169"/>
      <c r="R68" s="169"/>
      <c r="S68" s="1"/>
      <c r="T68" s="1"/>
      <c r="U68" s="1"/>
    </row>
    <row r="69" spans="2:21" ht="12" customHeight="1">
      <c r="B69" s="1"/>
      <c r="C69" s="1"/>
      <c r="D69" s="1"/>
      <c r="E69" s="1"/>
      <c r="F69" s="1"/>
      <c r="G69" s="1"/>
      <c r="H69" s="1"/>
      <c r="I69" s="1"/>
      <c r="J69" s="1"/>
      <c r="K69" s="1"/>
      <c r="L69" s="1"/>
      <c r="M69" s="1"/>
      <c r="N69" s="1"/>
      <c r="O69" s="1"/>
      <c r="P69" s="1"/>
      <c r="Q69" s="1"/>
      <c r="R69" s="1"/>
      <c r="S69" s="1"/>
      <c r="T69" s="1"/>
      <c r="U69" s="1"/>
    </row>
    <row r="70" spans="2:21" ht="15" customHeight="1">
      <c r="B70" s="208" t="s">
        <v>1069</v>
      </c>
      <c r="C70" s="209"/>
      <c r="D70" s="209"/>
      <c r="E70" s="209"/>
      <c r="F70" s="209"/>
      <c r="G70" s="210"/>
      <c r="H70" s="1"/>
      <c r="I70" s="1"/>
      <c r="J70" s="1"/>
      <c r="K70" s="213" t="s">
        <v>1068</v>
      </c>
      <c r="L70" s="214"/>
      <c r="M70" s="214"/>
      <c r="N70" s="214"/>
      <c r="O70" s="214"/>
      <c r="P70" s="214"/>
      <c r="Q70" s="214"/>
      <c r="R70" s="215"/>
      <c r="S70" s="1"/>
      <c r="T70" s="1"/>
      <c r="U70" s="1"/>
    </row>
    <row r="71" spans="2:21" ht="13.5" customHeight="1">
      <c r="B71" s="1"/>
      <c r="C71" s="1"/>
      <c r="D71" s="1"/>
      <c r="E71" s="1"/>
      <c r="F71" s="1"/>
      <c r="G71" s="1"/>
      <c r="H71" s="1"/>
      <c r="I71" s="1"/>
      <c r="J71" s="1"/>
      <c r="K71" s="1"/>
      <c r="L71" s="1"/>
      <c r="M71" s="1"/>
      <c r="N71" s="1"/>
      <c r="O71" s="1"/>
      <c r="P71" s="1"/>
      <c r="Q71" s="1"/>
      <c r="R71" s="1"/>
      <c r="S71" s="1"/>
      <c r="T71" s="1"/>
      <c r="U71" s="1"/>
    </row>
    <row r="72" spans="2:21" ht="19.5" customHeight="1">
      <c r="B72" s="181" t="s">
        <v>1070</v>
      </c>
      <c r="C72" s="182"/>
      <c r="D72" s="182"/>
      <c r="E72" s="182"/>
      <c r="F72" s="182"/>
      <c r="G72" s="182"/>
      <c r="H72" s="182"/>
      <c r="I72" s="182"/>
      <c r="J72" s="182"/>
      <c r="K72" s="182"/>
      <c r="L72" s="182"/>
      <c r="M72" s="182"/>
      <c r="N72" s="182"/>
      <c r="O72" s="182"/>
      <c r="P72" s="182"/>
      <c r="Q72" s="182"/>
      <c r="R72" s="183"/>
      <c r="S72" s="1"/>
      <c r="T72" s="1"/>
      <c r="U72" s="1"/>
    </row>
    <row r="73" spans="2:21" ht="6.75" customHeight="1">
      <c r="B73" s="1"/>
      <c r="C73" s="1"/>
      <c r="D73" s="1"/>
      <c r="E73" s="1"/>
      <c r="F73" s="1"/>
      <c r="G73" s="1"/>
      <c r="H73" s="1"/>
      <c r="I73" s="1"/>
      <c r="J73" s="1"/>
      <c r="K73" s="1"/>
      <c r="L73" s="1"/>
      <c r="M73" s="1"/>
      <c r="N73" s="1"/>
      <c r="O73" s="1"/>
      <c r="P73" s="1"/>
      <c r="Q73" s="1"/>
      <c r="R73" s="1"/>
      <c r="S73" s="1"/>
      <c r="T73" s="1"/>
      <c r="U73" s="1"/>
    </row>
    <row r="74" spans="2:21" ht="15" customHeight="1">
      <c r="B74" s="168" t="s">
        <v>1071</v>
      </c>
      <c r="C74" s="169"/>
      <c r="D74" s="169"/>
      <c r="E74" s="169"/>
      <c r="F74" s="169"/>
      <c r="G74" s="169"/>
      <c r="H74" s="169"/>
      <c r="I74" s="169"/>
      <c r="J74" s="169"/>
      <c r="K74" s="169"/>
      <c r="L74" s="169"/>
      <c r="M74" s="169"/>
      <c r="N74" s="200">
        <v>112104672.96250026</v>
      </c>
      <c r="O74" s="167"/>
      <c r="P74" s="167"/>
      <c r="Q74" s="167"/>
      <c r="R74" s="167"/>
      <c r="S74" s="206" t="s">
        <v>1072</v>
      </c>
      <c r="T74" s="207"/>
      <c r="U74" s="1"/>
    </row>
    <row r="75" spans="2:21" ht="7.5" customHeight="1">
      <c r="B75" s="1"/>
      <c r="C75" s="1"/>
      <c r="D75" s="1"/>
      <c r="E75" s="1"/>
      <c r="F75" s="1"/>
      <c r="G75" s="1"/>
      <c r="H75" s="1"/>
      <c r="I75" s="1"/>
      <c r="J75" s="1"/>
      <c r="K75" s="1"/>
      <c r="L75" s="1"/>
      <c r="M75" s="1"/>
      <c r="N75" s="1"/>
      <c r="O75" s="1"/>
      <c r="P75" s="1"/>
      <c r="Q75" s="1"/>
      <c r="R75" s="1"/>
      <c r="S75" s="207"/>
      <c r="T75" s="207"/>
      <c r="U75" s="1"/>
    </row>
    <row r="76" spans="2:21" ht="15" customHeight="1">
      <c r="B76" s="168" t="s">
        <v>1073</v>
      </c>
      <c r="C76" s="169"/>
      <c r="D76" s="169"/>
      <c r="E76" s="169"/>
      <c r="F76" s="169"/>
      <c r="G76" s="169"/>
      <c r="H76" s="169"/>
      <c r="I76" s="169"/>
      <c r="J76" s="169"/>
      <c r="K76" s="169"/>
      <c r="L76" s="169"/>
      <c r="M76" s="169"/>
      <c r="N76" s="169"/>
      <c r="O76" s="201">
        <v>-2974544.4527284997</v>
      </c>
      <c r="P76" s="188"/>
      <c r="Q76" s="188"/>
      <c r="R76" s="188"/>
      <c r="S76" s="206" t="s">
        <v>1074</v>
      </c>
      <c r="T76" s="207"/>
      <c r="U76" s="1"/>
    </row>
    <row r="77" spans="2:21" ht="7.5" customHeight="1">
      <c r="B77" s="1"/>
      <c r="C77" s="1"/>
      <c r="D77" s="1"/>
      <c r="E77" s="1"/>
      <c r="F77" s="1"/>
      <c r="G77" s="1"/>
      <c r="H77" s="1"/>
      <c r="I77" s="1"/>
      <c r="J77" s="1"/>
      <c r="K77" s="1"/>
      <c r="L77" s="1"/>
      <c r="M77" s="1"/>
      <c r="N77" s="1"/>
      <c r="O77" s="1"/>
      <c r="P77" s="1"/>
      <c r="Q77" s="1"/>
      <c r="R77" s="1"/>
      <c r="S77" s="1"/>
      <c r="T77" s="1"/>
      <c r="U77" s="1"/>
    </row>
    <row r="78" spans="2:21" ht="15" customHeight="1">
      <c r="B78" s="168" t="s">
        <v>1075</v>
      </c>
      <c r="C78" s="169"/>
      <c r="D78" s="169"/>
      <c r="E78" s="169"/>
      <c r="F78" s="169"/>
      <c r="G78" s="169"/>
      <c r="H78" s="169"/>
      <c r="I78" s="169"/>
      <c r="J78" s="169"/>
      <c r="K78" s="169"/>
      <c r="L78" s="169"/>
      <c r="M78" s="169"/>
      <c r="N78" s="169"/>
      <c r="O78" s="1"/>
      <c r="P78" s="1"/>
      <c r="Q78" s="202">
        <v>109130128.50977176</v>
      </c>
      <c r="R78" s="188"/>
      <c r="S78" s="1"/>
      <c r="T78" s="1"/>
      <c r="U78" s="1"/>
    </row>
    <row r="79" spans="2:21" ht="6.75" customHeight="1">
      <c r="B79" s="1"/>
      <c r="C79" s="1"/>
      <c r="D79" s="1"/>
      <c r="E79" s="1"/>
      <c r="F79" s="1"/>
      <c r="G79" s="1"/>
      <c r="H79" s="1"/>
      <c r="I79" s="1"/>
      <c r="J79" s="1"/>
      <c r="K79" s="1"/>
      <c r="L79" s="1"/>
      <c r="M79" s="1"/>
      <c r="N79" s="1"/>
      <c r="O79" s="1"/>
      <c r="P79" s="1"/>
      <c r="Q79" s="1"/>
      <c r="R79" s="1"/>
      <c r="S79" s="1"/>
      <c r="T79" s="1"/>
      <c r="U79" s="1"/>
    </row>
    <row r="80" spans="2:21" ht="15" customHeight="1">
      <c r="B80" s="208" t="s">
        <v>1076</v>
      </c>
      <c r="C80" s="209"/>
      <c r="D80" s="209"/>
      <c r="E80" s="209"/>
      <c r="F80" s="209"/>
      <c r="G80" s="210"/>
      <c r="H80" s="1"/>
      <c r="I80" s="1"/>
      <c r="J80" s="1"/>
      <c r="K80" s="213" t="s">
        <v>1068</v>
      </c>
      <c r="L80" s="214"/>
      <c r="M80" s="214"/>
      <c r="N80" s="214"/>
      <c r="O80" s="214"/>
      <c r="P80" s="214"/>
      <c r="Q80" s="214"/>
      <c r="R80" s="215"/>
      <c r="S80" s="1"/>
      <c r="T80" s="1"/>
      <c r="U80" s="1"/>
    </row>
    <row r="81" spans="2:21" ht="5.25" customHeight="1">
      <c r="B81" s="1"/>
      <c r="C81" s="1"/>
      <c r="D81" s="1"/>
      <c r="E81" s="1"/>
      <c r="F81" s="1"/>
      <c r="G81" s="1"/>
      <c r="H81" s="1"/>
      <c r="I81" s="1"/>
      <c r="J81" s="1"/>
      <c r="K81" s="1"/>
      <c r="L81" s="1"/>
      <c r="M81" s="1"/>
      <c r="N81" s="1"/>
      <c r="O81" s="1"/>
      <c r="P81" s="1"/>
      <c r="Q81" s="1"/>
      <c r="R81" s="1"/>
      <c r="S81" s="1"/>
      <c r="T81" s="1"/>
      <c r="U81" s="1"/>
    </row>
    <row r="82" spans="2:21" ht="6.75" customHeight="1">
      <c r="B82" s="211"/>
      <c r="C82" s="212"/>
      <c r="D82" s="212"/>
      <c r="E82" s="212"/>
      <c r="F82" s="212"/>
      <c r="G82" s="212"/>
      <c r="H82" s="212"/>
      <c r="I82" s="212"/>
      <c r="J82" s="212"/>
      <c r="K82" s="212"/>
      <c r="L82" s="212"/>
      <c r="M82" s="212"/>
      <c r="N82" s="212"/>
      <c r="O82" s="212"/>
      <c r="P82" s="212"/>
      <c r="Q82" s="212"/>
      <c r="R82" s="212"/>
      <c r="S82" s="1"/>
      <c r="T82" s="1"/>
      <c r="U82" s="1"/>
    </row>
    <row r="83" spans="2:21" ht="7.5" customHeight="1">
      <c r="B83" s="1"/>
      <c r="C83" s="1"/>
      <c r="D83" s="1"/>
      <c r="E83" s="1"/>
      <c r="F83" s="1"/>
      <c r="G83" s="1"/>
      <c r="H83" s="1"/>
      <c r="I83" s="1"/>
      <c r="J83" s="1"/>
      <c r="K83" s="1"/>
      <c r="L83" s="1"/>
      <c r="M83" s="1"/>
      <c r="N83" s="1"/>
      <c r="O83" s="1"/>
      <c r="P83" s="1"/>
      <c r="Q83" s="1"/>
      <c r="R83" s="1"/>
      <c r="S83" s="1"/>
      <c r="T83" s="1"/>
      <c r="U83" s="1"/>
    </row>
    <row r="84" spans="2:21" ht="15" customHeight="1">
      <c r="B84" s="168" t="s">
        <v>1077</v>
      </c>
      <c r="C84" s="169"/>
      <c r="D84" s="169"/>
      <c r="E84" s="169"/>
      <c r="F84" s="169"/>
      <c r="G84" s="169"/>
      <c r="H84" s="169"/>
      <c r="I84" s="169"/>
      <c r="J84" s="169"/>
      <c r="K84" s="169"/>
      <c r="L84" s="169"/>
      <c r="M84" s="169"/>
      <c r="N84" s="1"/>
      <c r="O84" s="184">
        <v>4459869.7125</v>
      </c>
      <c r="P84" s="169"/>
      <c r="Q84" s="169"/>
      <c r="R84" s="169"/>
      <c r="S84" s="206" t="s">
        <v>1078</v>
      </c>
      <c r="T84" s="207"/>
      <c r="U84" s="1"/>
    </row>
    <row r="85" spans="2:21" ht="7.5" customHeight="1">
      <c r="B85" s="1"/>
      <c r="C85" s="1"/>
      <c r="D85" s="1"/>
      <c r="E85" s="1"/>
      <c r="F85" s="1"/>
      <c r="G85" s="1"/>
      <c r="H85" s="1"/>
      <c r="I85" s="1"/>
      <c r="J85" s="1"/>
      <c r="K85" s="1"/>
      <c r="L85" s="1"/>
      <c r="M85" s="1"/>
      <c r="N85" s="1"/>
      <c r="O85" s="1"/>
      <c r="P85" s="1"/>
      <c r="Q85" s="1"/>
      <c r="R85" s="1"/>
      <c r="S85" s="1"/>
      <c r="T85" s="1"/>
      <c r="U85" s="1"/>
    </row>
    <row r="86" spans="2:21" ht="15" customHeight="1">
      <c r="B86" s="168" t="s">
        <v>1079</v>
      </c>
      <c r="C86" s="169"/>
      <c r="D86" s="169"/>
      <c r="E86" s="169"/>
      <c r="F86" s="169"/>
      <c r="G86" s="169"/>
      <c r="H86" s="169"/>
      <c r="I86" s="169"/>
      <c r="J86" s="169"/>
      <c r="K86" s="169"/>
      <c r="L86" s="169"/>
      <c r="M86" s="169"/>
      <c r="N86" s="1"/>
      <c r="O86" s="19"/>
      <c r="P86" s="201">
        <v>0</v>
      </c>
      <c r="Q86" s="188"/>
      <c r="R86" s="188"/>
      <c r="S86" s="206" t="s">
        <v>1080</v>
      </c>
      <c r="T86" s="207"/>
      <c r="U86" s="1"/>
    </row>
    <row r="87" spans="2:21" ht="7.5" customHeight="1">
      <c r="B87" s="1"/>
      <c r="C87" s="1"/>
      <c r="D87" s="1"/>
      <c r="E87" s="1"/>
      <c r="F87" s="1"/>
      <c r="G87" s="1"/>
      <c r="H87" s="1"/>
      <c r="I87" s="1"/>
      <c r="J87" s="1"/>
      <c r="K87" s="1"/>
      <c r="L87" s="1"/>
      <c r="M87" s="1"/>
      <c r="N87" s="1"/>
      <c r="O87" s="1"/>
      <c r="P87" s="1"/>
      <c r="Q87" s="1"/>
      <c r="R87" s="1"/>
      <c r="S87" s="1"/>
      <c r="T87" s="1"/>
      <c r="U87" s="1"/>
    </row>
    <row r="88" spans="2:20" ht="15" customHeight="1">
      <c r="B88" s="168" t="s">
        <v>1081</v>
      </c>
      <c r="C88" s="169"/>
      <c r="D88" s="169"/>
      <c r="E88" s="169"/>
      <c r="F88" s="169"/>
      <c r="G88" s="169"/>
      <c r="H88" s="169"/>
      <c r="I88" s="169"/>
      <c r="J88" s="169"/>
      <c r="K88" s="169"/>
      <c r="L88" s="169"/>
      <c r="M88" s="169"/>
      <c r="O88" s="19"/>
      <c r="P88" s="201">
        <v>4459869.7125</v>
      </c>
      <c r="Q88" s="188"/>
      <c r="R88" s="188"/>
      <c r="S88" s="206" t="s">
        <v>1082</v>
      </c>
      <c r="T88" s="207"/>
    </row>
  </sheetData>
  <sheetProtection/>
  <mergeCells count="116">
    <mergeCell ref="F2:Q2"/>
    <mergeCell ref="B4:R4"/>
    <mergeCell ref="B6:F6"/>
    <mergeCell ref="B8:R8"/>
    <mergeCell ref="B10:H10"/>
    <mergeCell ref="J10:R10"/>
    <mergeCell ref="S12:T12"/>
    <mergeCell ref="B12:H12"/>
    <mergeCell ref="J12:R12"/>
    <mergeCell ref="B14:H14"/>
    <mergeCell ref="S14:T14"/>
    <mergeCell ref="L14:R14"/>
    <mergeCell ref="B16:H16"/>
    <mergeCell ref="L16:R16"/>
    <mergeCell ref="S16:T16"/>
    <mergeCell ref="B18:H18"/>
    <mergeCell ref="J18:R18"/>
    <mergeCell ref="B20:R20"/>
    <mergeCell ref="S22:T22"/>
    <mergeCell ref="S24:U26"/>
    <mergeCell ref="B28:R28"/>
    <mergeCell ref="B30:H30"/>
    <mergeCell ref="S30:T30"/>
    <mergeCell ref="L30:R30"/>
    <mergeCell ref="B22:G22"/>
    <mergeCell ref="H22:I22"/>
    <mergeCell ref="J22:R22"/>
    <mergeCell ref="B23:G23"/>
    <mergeCell ref="S32:T32"/>
    <mergeCell ref="L32:R32"/>
    <mergeCell ref="B32:H32"/>
    <mergeCell ref="S36:U38"/>
    <mergeCell ref="B40:R40"/>
    <mergeCell ref="S42:T42"/>
    <mergeCell ref="B42:M42"/>
    <mergeCell ref="O42:R42"/>
    <mergeCell ref="B35:G35"/>
    <mergeCell ref="H35:I35"/>
    <mergeCell ref="D44:N44"/>
    <mergeCell ref="O44:R44"/>
    <mergeCell ref="C44:C50"/>
    <mergeCell ref="O46:R46"/>
    <mergeCell ref="D46:L46"/>
    <mergeCell ref="D48:N48"/>
    <mergeCell ref="O48:R48"/>
    <mergeCell ref="D50:N50"/>
    <mergeCell ref="O50:R50"/>
    <mergeCell ref="S52:T52"/>
    <mergeCell ref="B52:M52"/>
    <mergeCell ref="O52:R52"/>
    <mergeCell ref="O54:R54"/>
    <mergeCell ref="D54:N54"/>
    <mergeCell ref="D56:N56"/>
    <mergeCell ref="O56:R56"/>
    <mergeCell ref="D58:N58"/>
    <mergeCell ref="O58:R58"/>
    <mergeCell ref="D60:N60"/>
    <mergeCell ref="O60:R60"/>
    <mergeCell ref="B62:N62"/>
    <mergeCell ref="O62:R62"/>
    <mergeCell ref="B72:R72"/>
    <mergeCell ref="B74:M74"/>
    <mergeCell ref="S62:T62"/>
    <mergeCell ref="S64:T64"/>
    <mergeCell ref="B64:N64"/>
    <mergeCell ref="O64:R64"/>
    <mergeCell ref="O66:R66"/>
    <mergeCell ref="B66:N66"/>
    <mergeCell ref="S66:T66"/>
    <mergeCell ref="S74:T75"/>
    <mergeCell ref="B76:N76"/>
    <mergeCell ref="S76:T76"/>
    <mergeCell ref="B78:N78"/>
    <mergeCell ref="B80:G80"/>
    <mergeCell ref="B82:R82"/>
    <mergeCell ref="K80:R80"/>
    <mergeCell ref="B84:M84"/>
    <mergeCell ref="O84:R84"/>
    <mergeCell ref="S84:T84"/>
    <mergeCell ref="B86:M86"/>
    <mergeCell ref="S86:T86"/>
    <mergeCell ref="B88:M88"/>
    <mergeCell ref="S88:T88"/>
    <mergeCell ref="P86:R86"/>
    <mergeCell ref="P88:R88"/>
    <mergeCell ref="H23:I23"/>
    <mergeCell ref="J23:R23"/>
    <mergeCell ref="B24:J24"/>
    <mergeCell ref="K24:L24"/>
    <mergeCell ref="M24:R24"/>
    <mergeCell ref="B25:G25"/>
    <mergeCell ref="H25:I25"/>
    <mergeCell ref="J25:R25"/>
    <mergeCell ref="B26:G26"/>
    <mergeCell ref="H26:I26"/>
    <mergeCell ref="J26:R26"/>
    <mergeCell ref="B34:G34"/>
    <mergeCell ref="H34:I34"/>
    <mergeCell ref="J34:R34"/>
    <mergeCell ref="J35:R35"/>
    <mergeCell ref="B36:G36"/>
    <mergeCell ref="H36:I36"/>
    <mergeCell ref="J36:R36"/>
    <mergeCell ref="B37:G37"/>
    <mergeCell ref="H37:I37"/>
    <mergeCell ref="J37:R37"/>
    <mergeCell ref="B38:G38"/>
    <mergeCell ref="H38:I38"/>
    <mergeCell ref="J38:R38"/>
    <mergeCell ref="N74:R74"/>
    <mergeCell ref="O76:R76"/>
    <mergeCell ref="Q78:R78"/>
    <mergeCell ref="B68:N68"/>
    <mergeCell ref="O68:R68"/>
    <mergeCell ref="K70:R70"/>
    <mergeCell ref="B70:G70"/>
  </mergeCells>
  <printOptions/>
  <pageMargins left="0.44274509803921575" right="0.2901960784313726" top="0.3180392156862746" bottom="0.44274509803921575" header="0.5098039215686275" footer="0.5098039215686275"/>
  <pageSetup fitToHeight="2" horizontalDpi="600" verticalDpi="600" orientation="portrait" r:id="rId1"/>
</worksheet>
</file>

<file path=xl/worksheets/sheet8.xml><?xml version="1.0" encoding="utf-8"?>
<worksheet xmlns="http://schemas.openxmlformats.org/spreadsheetml/2006/main" xmlns:r="http://schemas.openxmlformats.org/officeDocument/2006/relationships">
  <dimension ref="B1:O53"/>
  <sheetViews>
    <sheetView showGridLines="0" zoomScalePageLayoutView="0" workbookViewId="0" topLeftCell="B1">
      <selection activeCell="B2" sqref="B2:O2"/>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6" width="6.00390625" style="0" customWidth="1"/>
    <col min="7" max="7" width="10.00390625" style="0" customWidth="1"/>
    <col min="8" max="8" width="8.00390625" style="0" customWidth="1"/>
    <col min="9" max="9" width="10.00390625" style="0" customWidth="1"/>
    <col min="10" max="10" width="6.00390625" style="0" customWidth="1"/>
    <col min="11" max="12" width="3.00390625" style="0" customWidth="1"/>
    <col min="13" max="13" width="4.00390625" style="0" customWidth="1"/>
    <col min="14" max="14" width="2.00390625" style="0" customWidth="1"/>
    <col min="15" max="15" width="17.00390625" style="0" customWidth="1"/>
  </cols>
  <sheetData>
    <row r="1" spans="2:15" ht="37.5" customHeight="1">
      <c r="B1" s="1"/>
      <c r="C1" s="1"/>
      <c r="D1" s="1"/>
      <c r="E1" s="1"/>
      <c r="F1" s="1"/>
      <c r="G1" s="1"/>
      <c r="H1" s="1"/>
      <c r="I1" s="1"/>
      <c r="J1" s="1"/>
      <c r="K1" s="1"/>
      <c r="L1" s="1"/>
      <c r="M1" s="1"/>
      <c r="N1" s="1"/>
      <c r="O1" s="1"/>
    </row>
    <row r="2" spans="2:15" ht="33" customHeight="1">
      <c r="B2" s="179" t="s">
        <v>1088</v>
      </c>
      <c r="C2" s="180"/>
      <c r="D2" s="180"/>
      <c r="E2" s="180"/>
      <c r="F2" s="180"/>
      <c r="G2" s="180"/>
      <c r="H2" s="180"/>
      <c r="I2" s="180"/>
      <c r="J2" s="180"/>
      <c r="K2" s="180"/>
      <c r="L2" s="180"/>
      <c r="M2" s="180"/>
      <c r="N2" s="180"/>
      <c r="O2" s="180"/>
    </row>
    <row r="3" spans="2:15" ht="6.75" customHeight="1">
      <c r="B3" s="1"/>
      <c r="C3" s="1"/>
      <c r="D3" s="1"/>
      <c r="E3" s="1"/>
      <c r="F3" s="1"/>
      <c r="G3" s="1"/>
      <c r="H3" s="1"/>
      <c r="I3" s="1"/>
      <c r="J3" s="1"/>
      <c r="K3" s="1"/>
      <c r="L3" s="1"/>
      <c r="M3" s="1"/>
      <c r="N3" s="1"/>
      <c r="O3" s="1"/>
    </row>
    <row r="4" spans="2:15" ht="24" customHeight="1">
      <c r="B4" s="263" t="s">
        <v>1089</v>
      </c>
      <c r="C4" s="264"/>
      <c r="D4" s="264"/>
      <c r="E4" s="1"/>
      <c r="F4" s="256">
        <v>43069</v>
      </c>
      <c r="G4" s="188"/>
      <c r="H4" s="1"/>
      <c r="I4" s="1"/>
      <c r="J4" s="1"/>
      <c r="K4" s="1"/>
      <c r="L4" s="1"/>
      <c r="M4" s="1"/>
      <c r="N4" s="1"/>
      <c r="O4" s="1"/>
    </row>
    <row r="5" spans="2:15" ht="4.5" customHeight="1">
      <c r="B5" s="1"/>
      <c r="C5" s="1"/>
      <c r="D5" s="1"/>
      <c r="E5" s="1"/>
      <c r="F5" s="1"/>
      <c r="G5" s="1"/>
      <c r="H5" s="1"/>
      <c r="I5" s="1"/>
      <c r="J5" s="1"/>
      <c r="K5" s="1"/>
      <c r="L5" s="1"/>
      <c r="M5" s="1"/>
      <c r="N5" s="1"/>
      <c r="O5" s="1"/>
    </row>
    <row r="6" spans="2:15" ht="18.75" customHeight="1">
      <c r="B6" s="189" t="s">
        <v>1090</v>
      </c>
      <c r="C6" s="190"/>
      <c r="D6" s="190"/>
      <c r="E6" s="190"/>
      <c r="F6" s="190"/>
      <c r="G6" s="190"/>
      <c r="H6" s="190"/>
      <c r="I6" s="190"/>
      <c r="J6" s="190"/>
      <c r="K6" s="190"/>
      <c r="L6" s="190"/>
      <c r="M6" s="190"/>
      <c r="N6" s="190"/>
      <c r="O6" s="191"/>
    </row>
    <row r="7" spans="2:15" ht="11.25" customHeight="1">
      <c r="B7" s="1"/>
      <c r="C7" s="1"/>
      <c r="D7" s="1"/>
      <c r="E7" s="1"/>
      <c r="F7" s="1"/>
      <c r="G7" s="1"/>
      <c r="H7" s="1"/>
      <c r="I7" s="1"/>
      <c r="J7" s="1"/>
      <c r="K7" s="1"/>
      <c r="L7" s="1"/>
      <c r="M7" s="1"/>
      <c r="N7" s="1"/>
      <c r="O7" s="1"/>
    </row>
    <row r="8" spans="2:15" ht="18" customHeight="1">
      <c r="B8" s="1"/>
      <c r="C8" s="206" t="s">
        <v>1091</v>
      </c>
      <c r="D8" s="207"/>
      <c r="E8" s="207"/>
      <c r="F8" s="207"/>
      <c r="G8" s="207"/>
      <c r="H8" s="207"/>
      <c r="I8" s="207"/>
      <c r="J8" s="207"/>
      <c r="K8" s="207"/>
      <c r="L8" s="207"/>
      <c r="M8" s="207"/>
      <c r="N8" s="1"/>
      <c r="O8" s="1"/>
    </row>
    <row r="9" spans="2:15" ht="9.75" customHeight="1">
      <c r="B9" s="1"/>
      <c r="C9" s="1"/>
      <c r="D9" s="1"/>
      <c r="E9" s="1"/>
      <c r="F9" s="1"/>
      <c r="G9" s="1"/>
      <c r="H9" s="1"/>
      <c r="I9" s="1"/>
      <c r="J9" s="1"/>
      <c r="K9" s="1"/>
      <c r="L9" s="1"/>
      <c r="M9" s="1"/>
      <c r="N9" s="1"/>
      <c r="O9" s="1"/>
    </row>
    <row r="10" spans="2:15" ht="15" customHeight="1">
      <c r="B10" s="1"/>
      <c r="C10" s="257" t="s">
        <v>1097</v>
      </c>
      <c r="D10" s="258"/>
      <c r="E10" s="258"/>
      <c r="F10" s="258"/>
      <c r="G10" s="258"/>
      <c r="H10" s="258"/>
      <c r="I10" s="258"/>
      <c r="J10" s="258"/>
      <c r="K10" s="258"/>
      <c r="L10" s="258"/>
      <c r="M10" s="258"/>
      <c r="N10" s="259">
        <v>1355841293.5099983</v>
      </c>
      <c r="O10" s="258"/>
    </row>
    <row r="11" spans="2:15" ht="15" customHeight="1">
      <c r="B11" s="1"/>
      <c r="C11" s="260" t="s">
        <v>1098</v>
      </c>
      <c r="D11" s="188"/>
      <c r="E11" s="188"/>
      <c r="F11" s="188"/>
      <c r="G11" s="188"/>
      <c r="H11" s="188"/>
      <c r="I11" s="188"/>
      <c r="J11" s="188"/>
      <c r="K11" s="188"/>
      <c r="L11" s="188"/>
      <c r="M11" s="188"/>
      <c r="N11" s="261">
        <v>1355841293.5099983</v>
      </c>
      <c r="O11" s="188"/>
    </row>
    <row r="12" spans="2:15" ht="15" customHeight="1">
      <c r="B12" s="1"/>
      <c r="C12" s="262" t="s">
        <v>1099</v>
      </c>
      <c r="D12" s="188"/>
      <c r="E12" s="188"/>
      <c r="F12" s="188"/>
      <c r="G12" s="188"/>
      <c r="H12" s="188"/>
      <c r="I12" s="188"/>
      <c r="J12" s="188"/>
      <c r="K12" s="188"/>
      <c r="L12" s="188"/>
      <c r="M12" s="188"/>
      <c r="N12" s="188"/>
      <c r="O12" s="20">
        <v>229755178.77999967</v>
      </c>
    </row>
    <row r="13" spans="2:15" ht="15" customHeight="1">
      <c r="B13" s="1"/>
      <c r="C13" s="262" t="s">
        <v>470</v>
      </c>
      <c r="D13" s="188"/>
      <c r="E13" s="188"/>
      <c r="F13" s="188"/>
      <c r="G13" s="188"/>
      <c r="H13" s="188"/>
      <c r="I13" s="188"/>
      <c r="J13" s="188"/>
      <c r="K13" s="188"/>
      <c r="L13" s="188"/>
      <c r="M13" s="188"/>
      <c r="N13" s="188"/>
      <c r="O13" s="20">
        <v>9970</v>
      </c>
    </row>
    <row r="14" spans="2:15" ht="15" customHeight="1">
      <c r="B14" s="1"/>
      <c r="C14" s="262" t="s">
        <v>1100</v>
      </c>
      <c r="D14" s="188"/>
      <c r="E14" s="188"/>
      <c r="F14" s="188"/>
      <c r="G14" s="188"/>
      <c r="H14" s="188"/>
      <c r="I14" s="188"/>
      <c r="J14" s="188"/>
      <c r="K14" s="188"/>
      <c r="L14" s="188"/>
      <c r="M14" s="188"/>
      <c r="N14" s="188"/>
      <c r="O14" s="20">
        <v>16568</v>
      </c>
    </row>
    <row r="15" spans="2:15" ht="17.25" customHeight="1">
      <c r="B15" s="1"/>
      <c r="C15" s="204" t="s">
        <v>1101</v>
      </c>
      <c r="D15" s="188"/>
      <c r="E15" s="188"/>
      <c r="F15" s="188"/>
      <c r="G15" s="188"/>
      <c r="H15" s="188"/>
      <c r="I15" s="188"/>
      <c r="J15" s="188"/>
      <c r="K15" s="188"/>
      <c r="L15" s="188"/>
      <c r="M15" s="201">
        <v>135992.1056680044</v>
      </c>
      <c r="N15" s="188"/>
      <c r="O15" s="188"/>
    </row>
    <row r="16" spans="2:15" ht="17.25" customHeight="1">
      <c r="B16" s="1"/>
      <c r="C16" s="204" t="s">
        <v>1102</v>
      </c>
      <c r="D16" s="188"/>
      <c r="E16" s="188"/>
      <c r="F16" s="188"/>
      <c r="G16" s="188"/>
      <c r="H16" s="188"/>
      <c r="I16" s="188"/>
      <c r="J16" s="188"/>
      <c r="K16" s="188"/>
      <c r="L16" s="188"/>
      <c r="M16" s="201">
        <v>81834.9404581115</v>
      </c>
      <c r="N16" s="188"/>
      <c r="O16" s="188"/>
    </row>
    <row r="17" spans="2:15" ht="17.25" customHeight="1">
      <c r="B17" s="1"/>
      <c r="C17" s="204" t="s">
        <v>1103</v>
      </c>
      <c r="D17" s="188"/>
      <c r="E17" s="188"/>
      <c r="F17" s="188"/>
      <c r="G17" s="188"/>
      <c r="H17" s="188"/>
      <c r="I17" s="188"/>
      <c r="J17" s="205">
        <v>0.5965995574113948</v>
      </c>
      <c r="K17" s="188"/>
      <c r="L17" s="188"/>
      <c r="M17" s="188"/>
      <c r="N17" s="188"/>
      <c r="O17" s="188"/>
    </row>
    <row r="18" spans="2:15" ht="17.25" customHeight="1">
      <c r="B18" s="1"/>
      <c r="C18" s="204" t="s">
        <v>1104</v>
      </c>
      <c r="D18" s="188"/>
      <c r="E18" s="188"/>
      <c r="F18" s="188"/>
      <c r="G18" s="188"/>
      <c r="H18" s="188"/>
      <c r="I18" s="248">
        <v>2.311989996723254</v>
      </c>
      <c r="J18" s="188"/>
      <c r="K18" s="188"/>
      <c r="L18" s="188"/>
      <c r="M18" s="188"/>
      <c r="N18" s="188"/>
      <c r="O18" s="188"/>
    </row>
    <row r="19" spans="2:15" ht="17.25" customHeight="1">
      <c r="B19" s="1"/>
      <c r="C19" s="204" t="s">
        <v>1105</v>
      </c>
      <c r="D19" s="188"/>
      <c r="E19" s="188"/>
      <c r="F19" s="188"/>
      <c r="G19" s="188"/>
      <c r="H19" s="188"/>
      <c r="I19" s="188"/>
      <c r="J19" s="188"/>
      <c r="K19" s="255">
        <v>14.723613455615737</v>
      </c>
      <c r="L19" s="188"/>
      <c r="M19" s="188"/>
      <c r="N19" s="188"/>
      <c r="O19" s="188"/>
    </row>
    <row r="20" spans="2:15" ht="17.25" customHeight="1">
      <c r="B20" s="1"/>
      <c r="C20" s="204" t="s">
        <v>1106</v>
      </c>
      <c r="D20" s="188"/>
      <c r="E20" s="188"/>
      <c r="F20" s="188"/>
      <c r="G20" s="188"/>
      <c r="H20" s="188"/>
      <c r="I20" s="188"/>
      <c r="J20" s="255">
        <v>17.035603452339007</v>
      </c>
      <c r="K20" s="188"/>
      <c r="L20" s="188"/>
      <c r="M20" s="188"/>
      <c r="N20" s="188"/>
      <c r="O20" s="188"/>
    </row>
    <row r="21" spans="2:15" ht="15.75" customHeight="1">
      <c r="B21" s="1"/>
      <c r="C21" s="204" t="s">
        <v>1107</v>
      </c>
      <c r="D21" s="188"/>
      <c r="E21" s="188"/>
      <c r="F21" s="188"/>
      <c r="G21" s="188"/>
      <c r="H21" s="188"/>
      <c r="I21" s="188"/>
      <c r="J21" s="188"/>
      <c r="K21" s="188"/>
      <c r="L21" s="188"/>
      <c r="M21" s="205">
        <v>0.9533771635496114</v>
      </c>
      <c r="N21" s="188"/>
      <c r="O21" s="188"/>
    </row>
    <row r="22" spans="2:15" ht="4.5" customHeight="1">
      <c r="B22" s="1"/>
      <c r="C22" s="254"/>
      <c r="D22" s="176"/>
      <c r="E22" s="176"/>
      <c r="F22" s="176"/>
      <c r="G22" s="176"/>
      <c r="H22" s="176"/>
      <c r="I22" s="176"/>
      <c r="J22" s="176"/>
      <c r="K22" s="176"/>
      <c r="L22" s="176"/>
      <c r="M22" s="203"/>
      <c r="N22" s="188"/>
      <c r="O22" s="188"/>
    </row>
    <row r="23" spans="2:15" ht="12.75" customHeight="1">
      <c r="B23" s="1"/>
      <c r="C23" s="204" t="s">
        <v>1108</v>
      </c>
      <c r="D23" s="188"/>
      <c r="E23" s="188"/>
      <c r="F23" s="188"/>
      <c r="G23" s="188"/>
      <c r="H23" s="188"/>
      <c r="I23" s="188"/>
      <c r="J23" s="188"/>
      <c r="K23" s="188"/>
      <c r="L23" s="188"/>
      <c r="M23" s="205">
        <v>0.04662283645038861</v>
      </c>
      <c r="N23" s="188"/>
      <c r="O23" s="188"/>
    </row>
    <row r="24" spans="2:15" ht="4.5" customHeight="1">
      <c r="B24" s="1"/>
      <c r="C24" s="254"/>
      <c r="D24" s="176"/>
      <c r="E24" s="176"/>
      <c r="F24" s="176"/>
      <c r="G24" s="176"/>
      <c r="H24" s="176"/>
      <c r="I24" s="176"/>
      <c r="J24" s="176"/>
      <c r="K24" s="176"/>
      <c r="L24" s="176"/>
      <c r="M24" s="203"/>
      <c r="N24" s="188"/>
      <c r="O24" s="188"/>
    </row>
    <row r="25" spans="2:15" ht="15" customHeight="1">
      <c r="B25" s="1"/>
      <c r="C25" s="204" t="s">
        <v>1109</v>
      </c>
      <c r="D25" s="188"/>
      <c r="E25" s="188"/>
      <c r="F25" s="188"/>
      <c r="G25" s="188"/>
      <c r="H25" s="188"/>
      <c r="I25" s="188"/>
      <c r="J25" s="188"/>
      <c r="K25" s="188"/>
      <c r="L25" s="188"/>
      <c r="M25" s="205">
        <v>0.020450616310411965</v>
      </c>
      <c r="N25" s="188"/>
      <c r="O25" s="188"/>
    </row>
    <row r="26" spans="2:15" ht="17.25" customHeight="1">
      <c r="B26" s="1"/>
      <c r="C26" s="204" t="s">
        <v>1110</v>
      </c>
      <c r="D26" s="188"/>
      <c r="E26" s="188"/>
      <c r="F26" s="188"/>
      <c r="G26" s="188"/>
      <c r="H26" s="188"/>
      <c r="I26" s="188"/>
      <c r="J26" s="188"/>
      <c r="K26" s="188"/>
      <c r="L26" s="205">
        <v>0.020517064117640427</v>
      </c>
      <c r="M26" s="188"/>
      <c r="N26" s="188"/>
      <c r="O26" s="188"/>
    </row>
    <row r="27" spans="2:15" ht="17.25" customHeight="1">
      <c r="B27" s="1"/>
      <c r="C27" s="204" t="s">
        <v>1111</v>
      </c>
      <c r="D27" s="188"/>
      <c r="E27" s="188"/>
      <c r="F27" s="188"/>
      <c r="G27" s="188"/>
      <c r="H27" s="188"/>
      <c r="I27" s="188"/>
      <c r="J27" s="188"/>
      <c r="K27" s="188"/>
      <c r="L27" s="205">
        <v>0.019091843940416738</v>
      </c>
      <c r="M27" s="188"/>
      <c r="N27" s="188"/>
      <c r="O27" s="188"/>
    </row>
    <row r="28" spans="2:15" ht="17.25" customHeight="1">
      <c r="B28" s="1"/>
      <c r="C28" s="204" t="s">
        <v>1112</v>
      </c>
      <c r="D28" s="188"/>
      <c r="E28" s="188"/>
      <c r="F28" s="188"/>
      <c r="G28" s="188"/>
      <c r="H28" s="188"/>
      <c r="I28" s="188"/>
      <c r="J28" s="188"/>
      <c r="K28" s="188"/>
      <c r="L28" s="188"/>
      <c r="M28" s="248">
        <v>7.7653161898764616</v>
      </c>
      <c r="N28" s="188"/>
      <c r="O28" s="188"/>
    </row>
    <row r="29" spans="2:15" ht="17.25" customHeight="1">
      <c r="B29" s="1"/>
      <c r="C29" s="249" t="s">
        <v>1113</v>
      </c>
      <c r="D29" s="250"/>
      <c r="E29" s="250"/>
      <c r="F29" s="250"/>
      <c r="G29" s="250"/>
      <c r="H29" s="250"/>
      <c r="I29" s="250"/>
      <c r="J29" s="250"/>
      <c r="K29" s="250"/>
      <c r="L29" s="250"/>
      <c r="M29" s="251">
        <v>7.399543003277664</v>
      </c>
      <c r="N29" s="250"/>
      <c r="O29" s="250"/>
    </row>
    <row r="30" spans="2:15" ht="15" customHeight="1">
      <c r="B30" s="1"/>
      <c r="C30" s="1"/>
      <c r="D30" s="1"/>
      <c r="E30" s="1"/>
      <c r="F30" s="1"/>
      <c r="G30" s="1"/>
      <c r="H30" s="1"/>
      <c r="I30" s="1"/>
      <c r="J30" s="1"/>
      <c r="K30" s="1"/>
      <c r="L30" s="1"/>
      <c r="M30" s="1"/>
      <c r="N30" s="1"/>
      <c r="O30" s="1"/>
    </row>
    <row r="31" spans="2:15" ht="18.75" customHeight="1">
      <c r="B31" s="189" t="s">
        <v>1092</v>
      </c>
      <c r="C31" s="190"/>
      <c r="D31" s="190"/>
      <c r="E31" s="190"/>
      <c r="F31" s="190"/>
      <c r="G31" s="190"/>
      <c r="H31" s="190"/>
      <c r="I31" s="190"/>
      <c r="J31" s="190"/>
      <c r="K31" s="190"/>
      <c r="L31" s="190"/>
      <c r="M31" s="190"/>
      <c r="N31" s="190"/>
      <c r="O31" s="191"/>
    </row>
    <row r="32" spans="2:15" ht="7.5" customHeight="1">
      <c r="B32" s="1"/>
      <c r="C32" s="1"/>
      <c r="D32" s="1"/>
      <c r="E32" s="1"/>
      <c r="F32" s="1"/>
      <c r="G32" s="1"/>
      <c r="H32" s="1"/>
      <c r="I32" s="1"/>
      <c r="J32" s="1"/>
      <c r="K32" s="1"/>
      <c r="L32" s="1"/>
      <c r="M32" s="1"/>
      <c r="N32" s="1"/>
      <c r="O32" s="1"/>
    </row>
    <row r="33" spans="2:15" ht="15" customHeight="1">
      <c r="B33" s="1"/>
      <c r="C33" s="168" t="s">
        <v>1093</v>
      </c>
      <c r="D33" s="169"/>
      <c r="E33" s="169"/>
      <c r="F33" s="169"/>
      <c r="G33" s="169"/>
      <c r="H33" s="169"/>
      <c r="I33" s="169"/>
      <c r="J33" s="169"/>
      <c r="K33" s="169"/>
      <c r="L33" s="169"/>
      <c r="M33" s="169"/>
      <c r="N33" s="184">
        <v>46725748.33</v>
      </c>
      <c r="O33" s="169"/>
    </row>
    <row r="34" spans="2:15" ht="7.5" customHeight="1">
      <c r="B34" s="1"/>
      <c r="C34" s="1"/>
      <c r="D34" s="1"/>
      <c r="E34" s="1"/>
      <c r="F34" s="1"/>
      <c r="G34" s="1"/>
      <c r="H34" s="1"/>
      <c r="I34" s="1"/>
      <c r="J34" s="1"/>
      <c r="K34" s="1"/>
      <c r="L34" s="1"/>
      <c r="M34" s="1"/>
      <c r="N34" s="1"/>
      <c r="O34" s="1"/>
    </row>
    <row r="35" spans="2:15" ht="18.75" customHeight="1">
      <c r="B35" s="189" t="s">
        <v>1094</v>
      </c>
      <c r="C35" s="190"/>
      <c r="D35" s="190"/>
      <c r="E35" s="190"/>
      <c r="F35" s="190"/>
      <c r="G35" s="190"/>
      <c r="H35" s="190"/>
      <c r="I35" s="190"/>
      <c r="J35" s="190"/>
      <c r="K35" s="190"/>
      <c r="L35" s="190"/>
      <c r="M35" s="190"/>
      <c r="N35" s="190"/>
      <c r="O35" s="191"/>
    </row>
    <row r="36" spans="2:15" ht="11.25" customHeight="1">
      <c r="B36" s="1"/>
      <c r="C36" s="1"/>
      <c r="D36" s="1"/>
      <c r="E36" s="1"/>
      <c r="F36" s="1"/>
      <c r="G36" s="1"/>
      <c r="H36" s="1"/>
      <c r="I36" s="1"/>
      <c r="J36" s="1"/>
      <c r="K36" s="1"/>
      <c r="L36" s="1"/>
      <c r="M36" s="1"/>
      <c r="N36" s="1"/>
      <c r="O36" s="1"/>
    </row>
    <row r="37" spans="2:15" ht="12.75" customHeight="1">
      <c r="B37" s="238"/>
      <c r="C37" s="239"/>
      <c r="D37" s="252" t="s">
        <v>1114</v>
      </c>
      <c r="E37" s="253"/>
      <c r="F37" s="253"/>
      <c r="G37" s="1"/>
      <c r="H37" s="1"/>
      <c r="I37" s="1"/>
      <c r="J37" s="1"/>
      <c r="K37" s="1"/>
      <c r="L37" s="1"/>
      <c r="M37" s="1"/>
      <c r="N37" s="1"/>
      <c r="O37" s="1"/>
    </row>
    <row r="38" spans="2:15" ht="9.75" customHeight="1">
      <c r="B38" s="242" t="s">
        <v>989</v>
      </c>
      <c r="C38" s="243"/>
      <c r="D38" s="244" t="s">
        <v>1115</v>
      </c>
      <c r="E38" s="245"/>
      <c r="F38" s="245"/>
      <c r="G38" s="1"/>
      <c r="H38" s="1"/>
      <c r="I38" s="1"/>
      <c r="J38" s="1"/>
      <c r="K38" s="1"/>
      <c r="L38" s="1"/>
      <c r="M38" s="1"/>
      <c r="N38" s="1"/>
      <c r="O38" s="1"/>
    </row>
    <row r="39" spans="2:15" ht="13.5" customHeight="1">
      <c r="B39" s="238" t="s">
        <v>10</v>
      </c>
      <c r="C39" s="239"/>
      <c r="D39" s="178" t="s">
        <v>1116</v>
      </c>
      <c r="E39" s="176"/>
      <c r="F39" s="176"/>
      <c r="G39" s="1"/>
      <c r="H39" s="1"/>
      <c r="I39" s="1"/>
      <c r="J39" s="1"/>
      <c r="K39" s="1"/>
      <c r="L39" s="1"/>
      <c r="M39" s="1"/>
      <c r="N39" s="1"/>
      <c r="O39" s="1"/>
    </row>
    <row r="40" spans="2:15" ht="12" customHeight="1">
      <c r="B40" s="240" t="s">
        <v>988</v>
      </c>
      <c r="C40" s="239"/>
      <c r="D40" s="246" t="s">
        <v>1117</v>
      </c>
      <c r="E40" s="247"/>
      <c r="F40" s="247"/>
      <c r="G40" s="1"/>
      <c r="H40" s="1"/>
      <c r="I40" s="1"/>
      <c r="J40" s="1"/>
      <c r="K40" s="1"/>
      <c r="L40" s="1"/>
      <c r="M40" s="1"/>
      <c r="N40" s="1"/>
      <c r="O40" s="1"/>
    </row>
    <row r="41" spans="2:15" ht="12" customHeight="1">
      <c r="B41" s="238" t="s">
        <v>993</v>
      </c>
      <c r="C41" s="239"/>
      <c r="D41" s="178" t="s">
        <v>2</v>
      </c>
      <c r="E41" s="176"/>
      <c r="F41" s="176"/>
      <c r="G41" s="1"/>
      <c r="H41" s="1"/>
      <c r="I41" s="1"/>
      <c r="J41" s="1"/>
      <c r="K41" s="1"/>
      <c r="L41" s="1"/>
      <c r="M41" s="1"/>
      <c r="N41" s="1"/>
      <c r="O41" s="1"/>
    </row>
    <row r="42" spans="2:15" ht="11.25" customHeight="1">
      <c r="B42" s="240" t="s">
        <v>1118</v>
      </c>
      <c r="C42" s="239"/>
      <c r="D42" s="175">
        <v>5000000</v>
      </c>
      <c r="E42" s="176"/>
      <c r="F42" s="176"/>
      <c r="G42" s="1"/>
      <c r="H42" s="1"/>
      <c r="I42" s="1"/>
      <c r="J42" s="1"/>
      <c r="K42" s="1"/>
      <c r="L42" s="1"/>
      <c r="M42" s="1"/>
      <c r="N42" s="1"/>
      <c r="O42" s="1"/>
    </row>
    <row r="43" spans="2:15" ht="12" customHeight="1">
      <c r="B43" s="240" t="s">
        <v>991</v>
      </c>
      <c r="C43" s="239"/>
      <c r="D43" s="177">
        <v>42648</v>
      </c>
      <c r="E43" s="176"/>
      <c r="F43" s="176"/>
      <c r="G43" s="1"/>
      <c r="H43" s="1"/>
      <c r="I43" s="1"/>
      <c r="J43" s="1"/>
      <c r="K43" s="1"/>
      <c r="L43" s="1"/>
      <c r="M43" s="1"/>
      <c r="N43" s="1"/>
      <c r="O43" s="1"/>
    </row>
    <row r="44" spans="2:15" ht="11.25" customHeight="1">
      <c r="B44" s="240" t="s">
        <v>992</v>
      </c>
      <c r="C44" s="239"/>
      <c r="D44" s="177">
        <v>44648</v>
      </c>
      <c r="E44" s="176"/>
      <c r="F44" s="176"/>
      <c r="G44" s="1"/>
      <c r="H44" s="1"/>
      <c r="I44" s="1"/>
      <c r="J44" s="1"/>
      <c r="K44" s="1"/>
      <c r="L44" s="1"/>
      <c r="M44" s="1"/>
      <c r="N44" s="1"/>
      <c r="O44" s="1"/>
    </row>
    <row r="45" spans="2:15" ht="10.5" customHeight="1">
      <c r="B45" s="240" t="s">
        <v>994</v>
      </c>
      <c r="C45" s="239"/>
      <c r="D45" s="178" t="s">
        <v>1119</v>
      </c>
      <c r="E45" s="176"/>
      <c r="F45" s="176"/>
      <c r="G45" s="1"/>
      <c r="H45" s="1"/>
      <c r="I45" s="1"/>
      <c r="J45" s="1"/>
      <c r="K45" s="1"/>
      <c r="L45" s="1"/>
      <c r="M45" s="1"/>
      <c r="N45" s="1"/>
      <c r="O45" s="1"/>
    </row>
    <row r="46" spans="2:15" ht="12" customHeight="1">
      <c r="B46" s="238" t="s">
        <v>995</v>
      </c>
      <c r="C46" s="239"/>
      <c r="D46" s="241">
        <v>0.04</v>
      </c>
      <c r="E46" s="176"/>
      <c r="F46" s="176"/>
      <c r="G46" s="1"/>
      <c r="H46" s="1"/>
      <c r="I46" s="1"/>
      <c r="J46" s="1"/>
      <c r="K46" s="1"/>
      <c r="L46" s="1"/>
      <c r="M46" s="1"/>
      <c r="N46" s="1"/>
      <c r="O46" s="1"/>
    </row>
    <row r="47" spans="2:15" ht="12" customHeight="1">
      <c r="B47" s="238" t="s">
        <v>1120</v>
      </c>
      <c r="C47" s="239"/>
      <c r="D47" s="178" t="s">
        <v>1121</v>
      </c>
      <c r="E47" s="176"/>
      <c r="F47" s="176"/>
      <c r="G47" s="1"/>
      <c r="H47" s="1"/>
      <c r="I47" s="1"/>
      <c r="J47" s="1"/>
      <c r="K47" s="1"/>
      <c r="L47" s="1"/>
      <c r="M47" s="1"/>
      <c r="N47" s="1"/>
      <c r="O47" s="1"/>
    </row>
    <row r="48" spans="2:15" ht="10.5" customHeight="1">
      <c r="B48" s="238" t="s">
        <v>1122</v>
      </c>
      <c r="C48" s="239"/>
      <c r="D48" s="178" t="s">
        <v>1123</v>
      </c>
      <c r="E48" s="176"/>
      <c r="F48" s="176"/>
      <c r="G48" s="1"/>
      <c r="H48" s="1"/>
      <c r="I48" s="1"/>
      <c r="J48" s="1"/>
      <c r="K48" s="1"/>
      <c r="L48" s="1"/>
      <c r="M48" s="1"/>
      <c r="N48" s="1"/>
      <c r="O48" s="1"/>
    </row>
    <row r="49" spans="2:15" ht="14.25" customHeight="1">
      <c r="B49" s="238" t="s">
        <v>1124</v>
      </c>
      <c r="C49" s="239"/>
      <c r="D49" s="178" t="s">
        <v>1125</v>
      </c>
      <c r="E49" s="176"/>
      <c r="F49" s="176"/>
      <c r="G49" s="1"/>
      <c r="H49" s="1"/>
      <c r="I49" s="1"/>
      <c r="J49" s="1"/>
      <c r="K49" s="1"/>
      <c r="L49" s="1"/>
      <c r="M49" s="1"/>
      <c r="N49" s="1"/>
      <c r="O49" s="1"/>
    </row>
    <row r="50" spans="2:15" ht="18" customHeight="1">
      <c r="B50" s="1"/>
      <c r="C50" s="1"/>
      <c r="D50" s="1"/>
      <c r="E50" s="1"/>
      <c r="F50" s="1"/>
      <c r="G50" s="1"/>
      <c r="H50" s="1"/>
      <c r="I50" s="1"/>
      <c r="J50" s="1"/>
      <c r="K50" s="1"/>
      <c r="L50" s="1"/>
      <c r="M50" s="1"/>
      <c r="N50" s="1"/>
      <c r="O50" s="1"/>
    </row>
    <row r="51" spans="2:15" ht="18.75" customHeight="1">
      <c r="B51" s="189" t="s">
        <v>1095</v>
      </c>
      <c r="C51" s="190"/>
      <c r="D51" s="190"/>
      <c r="E51" s="190"/>
      <c r="F51" s="190"/>
      <c r="G51" s="190"/>
      <c r="H51" s="190"/>
      <c r="I51" s="190"/>
      <c r="J51" s="190"/>
      <c r="K51" s="190"/>
      <c r="L51" s="190"/>
      <c r="M51" s="190"/>
      <c r="N51" s="190"/>
      <c r="O51" s="191"/>
    </row>
    <row r="52" spans="2:15" ht="5.25" customHeight="1">
      <c r="B52" s="1"/>
      <c r="C52" s="1"/>
      <c r="D52" s="1"/>
      <c r="E52" s="1"/>
      <c r="F52" s="1"/>
      <c r="G52" s="1"/>
      <c r="H52" s="1"/>
      <c r="I52" s="1"/>
      <c r="J52" s="1"/>
      <c r="K52" s="1"/>
      <c r="L52" s="1"/>
      <c r="M52" s="1"/>
      <c r="N52" s="1"/>
      <c r="O52" s="1"/>
    </row>
    <row r="53" spans="2:3" ht="18.75" customHeight="1">
      <c r="B53" s="168" t="s">
        <v>1096</v>
      </c>
      <c r="C53" s="169"/>
    </row>
  </sheetData>
  <sheetProtection/>
  <mergeCells count="74">
    <mergeCell ref="B2:O2"/>
    <mergeCell ref="B4:D4"/>
    <mergeCell ref="B6:O6"/>
    <mergeCell ref="C8:M8"/>
    <mergeCell ref="B31:O31"/>
    <mergeCell ref="N33:O33"/>
    <mergeCell ref="C33:M33"/>
    <mergeCell ref="C14:N14"/>
    <mergeCell ref="C15:L15"/>
    <mergeCell ref="M15:O15"/>
    <mergeCell ref="B51:O51"/>
    <mergeCell ref="B53:C53"/>
    <mergeCell ref="F4:G4"/>
    <mergeCell ref="C10:M10"/>
    <mergeCell ref="N10:O10"/>
    <mergeCell ref="C11:M11"/>
    <mergeCell ref="N11:O11"/>
    <mergeCell ref="C12:N12"/>
    <mergeCell ref="C13:N13"/>
    <mergeCell ref="C16:L16"/>
    <mergeCell ref="M16:O16"/>
    <mergeCell ref="C17:I17"/>
    <mergeCell ref="J17:O17"/>
    <mergeCell ref="C18:H18"/>
    <mergeCell ref="I18:O18"/>
    <mergeCell ref="C19:J19"/>
    <mergeCell ref="K19:O19"/>
    <mergeCell ref="C20:I20"/>
    <mergeCell ref="J20:O20"/>
    <mergeCell ref="C21:L21"/>
    <mergeCell ref="M21:O21"/>
    <mergeCell ref="C22:L22"/>
    <mergeCell ref="M22:O22"/>
    <mergeCell ref="C23:L23"/>
    <mergeCell ref="M23:O23"/>
    <mergeCell ref="C24:L24"/>
    <mergeCell ref="M24:O24"/>
    <mergeCell ref="C25:L25"/>
    <mergeCell ref="M25:O25"/>
    <mergeCell ref="C26:K26"/>
    <mergeCell ref="L26:O26"/>
    <mergeCell ref="C27:K27"/>
    <mergeCell ref="L27:O27"/>
    <mergeCell ref="C28:L28"/>
    <mergeCell ref="M28:O28"/>
    <mergeCell ref="C29:L29"/>
    <mergeCell ref="M29:O29"/>
    <mergeCell ref="B37:C37"/>
    <mergeCell ref="D37:F37"/>
    <mergeCell ref="B35:O35"/>
    <mergeCell ref="B38:C38"/>
    <mergeCell ref="D38:F38"/>
    <mergeCell ref="B39:C39"/>
    <mergeCell ref="D39:F39"/>
    <mergeCell ref="B40:C40"/>
    <mergeCell ref="D40:F40"/>
    <mergeCell ref="B41:C41"/>
    <mergeCell ref="D41:F41"/>
    <mergeCell ref="B42:C42"/>
    <mergeCell ref="D42:F42"/>
    <mergeCell ref="B43:C43"/>
    <mergeCell ref="D43:F43"/>
    <mergeCell ref="B44:C44"/>
    <mergeCell ref="D44:F44"/>
    <mergeCell ref="B45:C45"/>
    <mergeCell ref="D45:F45"/>
    <mergeCell ref="B46:C46"/>
    <mergeCell ref="D46:F46"/>
    <mergeCell ref="B47:C47"/>
    <mergeCell ref="D47:F47"/>
    <mergeCell ref="B48:C48"/>
    <mergeCell ref="D48:F48"/>
    <mergeCell ref="B49:C49"/>
    <mergeCell ref="D49:F49"/>
  </mergeCells>
  <printOptions/>
  <pageMargins left="0.44352941176470595" right="0.2905882352941177" top="0.44352941176470595" bottom="0.44352941176470595" header="0.5098039215686275" footer="0.509803921568627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AH275"/>
  <sheetViews>
    <sheetView showGridLines="0" zoomScalePageLayoutView="0" workbookViewId="0" topLeftCell="B1">
      <selection activeCell="B3" sqref="B3:AH3"/>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3" width="2.00390625" style="0" customWidth="1"/>
    <col min="14" max="18" width="0.9921875" style="0" customWidth="1"/>
    <col min="19" max="19" width="2.00390625" style="0" customWidth="1"/>
    <col min="20" max="20" width="9.00390625" style="0" customWidth="1"/>
    <col min="21" max="25" width="0.9921875" style="0" customWidth="1"/>
    <col min="26" max="26" width="2.00390625" style="0" customWidth="1"/>
    <col min="27" max="27" width="17.00390625" style="0" customWidth="1"/>
    <col min="28" max="30" width="0.9921875" style="0" customWidth="1"/>
    <col min="31" max="32" width="2.00390625" style="0" customWidth="1"/>
    <col min="33" max="33" width="11.00390625" style="0" customWidth="1"/>
    <col min="34" max="34" width="0.9921875" style="0" customWidth="1"/>
  </cols>
  <sheetData>
    <row r="1" ht="0.75" customHeight="1"/>
    <row r="2" spans="2:34" ht="3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4" ht="34.5" customHeight="1">
      <c r="B3" s="179" t="s">
        <v>1126</v>
      </c>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row>
    <row r="4" spans="2:34"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2:34" ht="24" customHeight="1">
      <c r="B5" s="263" t="s">
        <v>1089</v>
      </c>
      <c r="C5" s="264"/>
      <c r="D5" s="264"/>
      <c r="E5" s="264"/>
      <c r="F5" s="264"/>
      <c r="G5" s="264"/>
      <c r="H5" s="264"/>
      <c r="I5" s="264"/>
      <c r="J5" s="264"/>
      <c r="K5" s="1"/>
      <c r="L5" s="256">
        <v>43069</v>
      </c>
      <c r="M5" s="188"/>
      <c r="N5" s="188"/>
      <c r="O5" s="188"/>
      <c r="P5" s="188"/>
      <c r="Q5" s="188"/>
      <c r="R5" s="188"/>
      <c r="S5" s="188"/>
      <c r="T5" s="1"/>
      <c r="U5" s="1"/>
      <c r="V5" s="1"/>
      <c r="W5" s="1"/>
      <c r="X5" s="1"/>
      <c r="Y5" s="1"/>
      <c r="Z5" s="1"/>
      <c r="AA5" s="1"/>
      <c r="AB5" s="1"/>
      <c r="AC5" s="1"/>
      <c r="AD5" s="1"/>
      <c r="AE5" s="1"/>
      <c r="AF5" s="1"/>
      <c r="AG5" s="1"/>
      <c r="AH5" s="1"/>
    </row>
    <row r="6" spans="2:34" ht="5.25" customHeight="1">
      <c r="B6" s="264"/>
      <c r="C6" s="264"/>
      <c r="D6" s="264"/>
      <c r="E6" s="264"/>
      <c r="F6" s="264"/>
      <c r="G6" s="264"/>
      <c r="H6" s="264"/>
      <c r="I6" s="264"/>
      <c r="J6" s="264"/>
      <c r="K6" s="1"/>
      <c r="L6" s="1"/>
      <c r="M6" s="1"/>
      <c r="N6" s="1"/>
      <c r="O6" s="1"/>
      <c r="P6" s="1"/>
      <c r="Q6" s="1"/>
      <c r="R6" s="1"/>
      <c r="S6" s="1"/>
      <c r="T6" s="1"/>
      <c r="U6" s="1"/>
      <c r="V6" s="1"/>
      <c r="W6" s="1"/>
      <c r="X6" s="1"/>
      <c r="Y6" s="1"/>
      <c r="Z6" s="1"/>
      <c r="AA6" s="1"/>
      <c r="AB6" s="1"/>
      <c r="AC6" s="1"/>
      <c r="AD6" s="1"/>
      <c r="AE6" s="1"/>
      <c r="AF6" s="1"/>
      <c r="AG6" s="1"/>
      <c r="AH6" s="1"/>
    </row>
    <row r="7" spans="2:34" ht="21" customHeight="1">
      <c r="B7" s="189" t="s">
        <v>1127</v>
      </c>
      <c r="C7" s="190"/>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1"/>
    </row>
    <row r="8" spans="2:34" ht="5.25" customHeight="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row>
    <row r="9" spans="2:34" ht="15" customHeight="1">
      <c r="B9" s="273"/>
      <c r="C9" s="173"/>
      <c r="D9" s="173"/>
      <c r="E9" s="173"/>
      <c r="F9" s="173"/>
      <c r="G9" s="173"/>
      <c r="H9" s="173"/>
      <c r="I9" s="172" t="s">
        <v>1142</v>
      </c>
      <c r="J9" s="173"/>
      <c r="K9" s="173"/>
      <c r="L9" s="173"/>
      <c r="M9" s="173"/>
      <c r="N9" s="173"/>
      <c r="O9" s="173"/>
      <c r="P9" s="173"/>
      <c r="Q9" s="173"/>
      <c r="R9" s="173"/>
      <c r="S9" s="173"/>
      <c r="T9" s="172" t="s">
        <v>1143</v>
      </c>
      <c r="U9" s="173"/>
      <c r="V9" s="173"/>
      <c r="W9" s="173"/>
      <c r="X9" s="173"/>
      <c r="Y9" s="173"/>
      <c r="Z9" s="173"/>
      <c r="AA9" s="172" t="s">
        <v>1144</v>
      </c>
      <c r="AB9" s="173"/>
      <c r="AC9" s="173"/>
      <c r="AD9" s="173"/>
      <c r="AE9" s="173"/>
      <c r="AF9" s="173"/>
      <c r="AG9" s="172" t="s">
        <v>1143</v>
      </c>
      <c r="AH9" s="173"/>
    </row>
    <row r="10" spans="2:34" ht="12" customHeight="1">
      <c r="B10" s="254" t="s">
        <v>576</v>
      </c>
      <c r="C10" s="176"/>
      <c r="D10" s="176"/>
      <c r="E10" s="176"/>
      <c r="F10" s="176"/>
      <c r="G10" s="176"/>
      <c r="H10" s="176"/>
      <c r="I10" s="265">
        <v>234668647.31000072</v>
      </c>
      <c r="J10" s="176"/>
      <c r="K10" s="176"/>
      <c r="L10" s="176"/>
      <c r="M10" s="176"/>
      <c r="N10" s="176"/>
      <c r="O10" s="176"/>
      <c r="P10" s="176"/>
      <c r="Q10" s="176"/>
      <c r="R10" s="176"/>
      <c r="S10" s="176"/>
      <c r="T10" s="241">
        <v>0.17307973170111282</v>
      </c>
      <c r="U10" s="176"/>
      <c r="V10" s="176"/>
      <c r="W10" s="176"/>
      <c r="X10" s="176"/>
      <c r="Y10" s="176"/>
      <c r="Z10" s="176"/>
      <c r="AA10" s="175">
        <v>2868</v>
      </c>
      <c r="AB10" s="176"/>
      <c r="AC10" s="176"/>
      <c r="AD10" s="176"/>
      <c r="AE10" s="176"/>
      <c r="AF10" s="176"/>
      <c r="AG10" s="241">
        <v>0.1731047802993723</v>
      </c>
      <c r="AH10" s="176"/>
    </row>
    <row r="11" spans="2:34" ht="12" customHeight="1">
      <c r="B11" s="254" t="s">
        <v>580</v>
      </c>
      <c r="C11" s="176"/>
      <c r="D11" s="176"/>
      <c r="E11" s="176"/>
      <c r="F11" s="176"/>
      <c r="G11" s="176"/>
      <c r="H11" s="176"/>
      <c r="I11" s="265">
        <v>199640329.45</v>
      </c>
      <c r="J11" s="176"/>
      <c r="K11" s="176"/>
      <c r="L11" s="176"/>
      <c r="M11" s="176"/>
      <c r="N11" s="176"/>
      <c r="O11" s="176"/>
      <c r="P11" s="176"/>
      <c r="Q11" s="176"/>
      <c r="R11" s="176"/>
      <c r="S11" s="176"/>
      <c r="T11" s="241">
        <v>0.1472446151371974</v>
      </c>
      <c r="U11" s="176"/>
      <c r="V11" s="176"/>
      <c r="W11" s="176"/>
      <c r="X11" s="176"/>
      <c r="Y11" s="176"/>
      <c r="Z11" s="176"/>
      <c r="AA11" s="175">
        <v>2628</v>
      </c>
      <c r="AB11" s="176"/>
      <c r="AC11" s="176"/>
      <c r="AD11" s="176"/>
      <c r="AE11" s="176"/>
      <c r="AF11" s="176"/>
      <c r="AG11" s="241">
        <v>0.15861902462578464</v>
      </c>
      <c r="AH11" s="176"/>
    </row>
    <row r="12" spans="2:34" ht="12" customHeight="1">
      <c r="B12" s="254" t="s">
        <v>578</v>
      </c>
      <c r="C12" s="176"/>
      <c r="D12" s="176"/>
      <c r="E12" s="176"/>
      <c r="F12" s="176"/>
      <c r="G12" s="176"/>
      <c r="H12" s="176"/>
      <c r="I12" s="265">
        <v>193741260.61000004</v>
      </c>
      <c r="J12" s="176"/>
      <c r="K12" s="176"/>
      <c r="L12" s="176"/>
      <c r="M12" s="176"/>
      <c r="N12" s="176"/>
      <c r="O12" s="176"/>
      <c r="P12" s="176"/>
      <c r="Q12" s="176"/>
      <c r="R12" s="176"/>
      <c r="S12" s="176"/>
      <c r="T12" s="241">
        <v>0.1428937601601164</v>
      </c>
      <c r="U12" s="176"/>
      <c r="V12" s="176"/>
      <c r="W12" s="176"/>
      <c r="X12" s="176"/>
      <c r="Y12" s="176"/>
      <c r="Z12" s="176"/>
      <c r="AA12" s="175">
        <v>2213</v>
      </c>
      <c r="AB12" s="176"/>
      <c r="AC12" s="176"/>
      <c r="AD12" s="176"/>
      <c r="AE12" s="176"/>
      <c r="AF12" s="176"/>
      <c r="AG12" s="241">
        <v>0.13357073877353937</v>
      </c>
      <c r="AH12" s="176"/>
    </row>
    <row r="13" spans="2:34" ht="12" customHeight="1">
      <c r="B13" s="254" t="s">
        <v>582</v>
      </c>
      <c r="C13" s="176"/>
      <c r="D13" s="176"/>
      <c r="E13" s="176"/>
      <c r="F13" s="176"/>
      <c r="G13" s="176"/>
      <c r="H13" s="176"/>
      <c r="I13" s="265">
        <v>165682613.07000014</v>
      </c>
      <c r="J13" s="176"/>
      <c r="K13" s="176"/>
      <c r="L13" s="176"/>
      <c r="M13" s="176"/>
      <c r="N13" s="176"/>
      <c r="O13" s="176"/>
      <c r="P13" s="176"/>
      <c r="Q13" s="176"/>
      <c r="R13" s="176"/>
      <c r="S13" s="176"/>
      <c r="T13" s="241">
        <v>0.12219912010577662</v>
      </c>
      <c r="U13" s="176"/>
      <c r="V13" s="176"/>
      <c r="W13" s="176"/>
      <c r="X13" s="176"/>
      <c r="Y13" s="176"/>
      <c r="Z13" s="176"/>
      <c r="AA13" s="175">
        <v>1497</v>
      </c>
      <c r="AB13" s="176"/>
      <c r="AC13" s="176"/>
      <c r="AD13" s="176"/>
      <c r="AE13" s="176"/>
      <c r="AF13" s="176"/>
      <c r="AG13" s="241">
        <v>0.0903549010140029</v>
      </c>
      <c r="AH13" s="176"/>
    </row>
    <row r="14" spans="2:34" ht="12" customHeight="1">
      <c r="B14" s="254" t="s">
        <v>584</v>
      </c>
      <c r="C14" s="176"/>
      <c r="D14" s="176"/>
      <c r="E14" s="176"/>
      <c r="F14" s="176"/>
      <c r="G14" s="176"/>
      <c r="H14" s="176"/>
      <c r="I14" s="265">
        <v>141346124.61999997</v>
      </c>
      <c r="J14" s="176"/>
      <c r="K14" s="176"/>
      <c r="L14" s="176"/>
      <c r="M14" s="176"/>
      <c r="N14" s="176"/>
      <c r="O14" s="176"/>
      <c r="P14" s="176"/>
      <c r="Q14" s="176"/>
      <c r="R14" s="176"/>
      <c r="S14" s="176"/>
      <c r="T14" s="241">
        <v>0.10424975644021228</v>
      </c>
      <c r="U14" s="176"/>
      <c r="V14" s="176"/>
      <c r="W14" s="176"/>
      <c r="X14" s="176"/>
      <c r="Y14" s="176"/>
      <c r="Z14" s="176"/>
      <c r="AA14" s="175">
        <v>1933</v>
      </c>
      <c r="AB14" s="176"/>
      <c r="AC14" s="176"/>
      <c r="AD14" s="176"/>
      <c r="AE14" s="176"/>
      <c r="AF14" s="176"/>
      <c r="AG14" s="241">
        <v>0.1166706904876871</v>
      </c>
      <c r="AH14" s="176"/>
    </row>
    <row r="15" spans="2:34" ht="12" customHeight="1">
      <c r="B15" s="254" t="s">
        <v>588</v>
      </c>
      <c r="C15" s="176"/>
      <c r="D15" s="176"/>
      <c r="E15" s="176"/>
      <c r="F15" s="176"/>
      <c r="G15" s="176"/>
      <c r="H15" s="176"/>
      <c r="I15" s="265">
        <v>103789840.13000003</v>
      </c>
      <c r="J15" s="176"/>
      <c r="K15" s="176"/>
      <c r="L15" s="176"/>
      <c r="M15" s="176"/>
      <c r="N15" s="176"/>
      <c r="O15" s="176"/>
      <c r="P15" s="176"/>
      <c r="Q15" s="176"/>
      <c r="R15" s="176"/>
      <c r="S15" s="176"/>
      <c r="T15" s="241">
        <v>0.07655013947931101</v>
      </c>
      <c r="U15" s="176"/>
      <c r="V15" s="176"/>
      <c r="W15" s="176"/>
      <c r="X15" s="176"/>
      <c r="Y15" s="176"/>
      <c r="Z15" s="176"/>
      <c r="AA15" s="175">
        <v>1389</v>
      </c>
      <c r="AB15" s="176"/>
      <c r="AC15" s="176"/>
      <c r="AD15" s="176"/>
      <c r="AE15" s="176"/>
      <c r="AF15" s="176"/>
      <c r="AG15" s="241">
        <v>0.08383631096088846</v>
      </c>
      <c r="AH15" s="176"/>
    </row>
    <row r="16" spans="2:34" ht="12" customHeight="1">
      <c r="B16" s="254" t="s">
        <v>586</v>
      </c>
      <c r="C16" s="176"/>
      <c r="D16" s="176"/>
      <c r="E16" s="176"/>
      <c r="F16" s="176"/>
      <c r="G16" s="176"/>
      <c r="H16" s="176"/>
      <c r="I16" s="265">
        <v>84418939.68000007</v>
      </c>
      <c r="J16" s="176"/>
      <c r="K16" s="176"/>
      <c r="L16" s="176"/>
      <c r="M16" s="176"/>
      <c r="N16" s="176"/>
      <c r="O16" s="176"/>
      <c r="P16" s="176"/>
      <c r="Q16" s="176"/>
      <c r="R16" s="176"/>
      <c r="S16" s="176"/>
      <c r="T16" s="241">
        <v>0.062263142510917614</v>
      </c>
      <c r="U16" s="176"/>
      <c r="V16" s="176"/>
      <c r="W16" s="176"/>
      <c r="X16" s="176"/>
      <c r="Y16" s="176"/>
      <c r="Z16" s="176"/>
      <c r="AA16" s="175">
        <v>1230</v>
      </c>
      <c r="AB16" s="176"/>
      <c r="AC16" s="176"/>
      <c r="AD16" s="176"/>
      <c r="AE16" s="176"/>
      <c r="AF16" s="176"/>
      <c r="AG16" s="241">
        <v>0.07423949782713665</v>
      </c>
      <c r="AH16" s="176"/>
    </row>
    <row r="17" spans="2:34" ht="12" customHeight="1">
      <c r="B17" s="254" t="s">
        <v>590</v>
      </c>
      <c r="C17" s="176"/>
      <c r="D17" s="176"/>
      <c r="E17" s="176"/>
      <c r="F17" s="176"/>
      <c r="G17" s="176"/>
      <c r="H17" s="176"/>
      <c r="I17" s="265">
        <v>78787708.80999996</v>
      </c>
      <c r="J17" s="176"/>
      <c r="K17" s="176"/>
      <c r="L17" s="176"/>
      <c r="M17" s="176"/>
      <c r="N17" s="176"/>
      <c r="O17" s="176"/>
      <c r="P17" s="176"/>
      <c r="Q17" s="176"/>
      <c r="R17" s="176"/>
      <c r="S17" s="176"/>
      <c r="T17" s="241">
        <v>0.05810983128123676</v>
      </c>
      <c r="U17" s="176"/>
      <c r="V17" s="176"/>
      <c r="W17" s="176"/>
      <c r="X17" s="176"/>
      <c r="Y17" s="176"/>
      <c r="Z17" s="176"/>
      <c r="AA17" s="175">
        <v>1024</v>
      </c>
      <c r="AB17" s="176"/>
      <c r="AC17" s="176"/>
      <c r="AD17" s="176"/>
      <c r="AE17" s="176"/>
      <c r="AF17" s="176"/>
      <c r="AG17" s="241">
        <v>0.06180589087397392</v>
      </c>
      <c r="AH17" s="176"/>
    </row>
    <row r="18" spans="2:34" ht="12" customHeight="1">
      <c r="B18" s="254" t="s">
        <v>592</v>
      </c>
      <c r="C18" s="176"/>
      <c r="D18" s="176"/>
      <c r="E18" s="176"/>
      <c r="F18" s="176"/>
      <c r="G18" s="176"/>
      <c r="H18" s="176"/>
      <c r="I18" s="265">
        <v>72540164.71000007</v>
      </c>
      <c r="J18" s="176"/>
      <c r="K18" s="176"/>
      <c r="L18" s="176"/>
      <c r="M18" s="176"/>
      <c r="N18" s="176"/>
      <c r="O18" s="176"/>
      <c r="P18" s="176"/>
      <c r="Q18" s="176"/>
      <c r="R18" s="176"/>
      <c r="S18" s="176"/>
      <c r="T18" s="241">
        <v>0.05350195856788529</v>
      </c>
      <c r="U18" s="176"/>
      <c r="V18" s="176"/>
      <c r="W18" s="176"/>
      <c r="X18" s="176"/>
      <c r="Y18" s="176"/>
      <c r="Z18" s="176"/>
      <c r="AA18" s="175">
        <v>785</v>
      </c>
      <c r="AB18" s="176"/>
      <c r="AC18" s="176"/>
      <c r="AD18" s="176"/>
      <c r="AE18" s="176"/>
      <c r="AF18" s="176"/>
      <c r="AG18" s="241">
        <v>0.0473804925156929</v>
      </c>
      <c r="AH18" s="176"/>
    </row>
    <row r="19" spans="2:34" ht="12" customHeight="1">
      <c r="B19" s="254" t="s">
        <v>594</v>
      </c>
      <c r="C19" s="176"/>
      <c r="D19" s="176"/>
      <c r="E19" s="176"/>
      <c r="F19" s="176"/>
      <c r="G19" s="176"/>
      <c r="H19" s="176"/>
      <c r="I19" s="265">
        <v>43259258.34000005</v>
      </c>
      <c r="J19" s="176"/>
      <c r="K19" s="176"/>
      <c r="L19" s="176"/>
      <c r="M19" s="176"/>
      <c r="N19" s="176"/>
      <c r="O19" s="176"/>
      <c r="P19" s="176"/>
      <c r="Q19" s="176"/>
      <c r="R19" s="176"/>
      <c r="S19" s="176"/>
      <c r="T19" s="241">
        <v>0.03190584218600579</v>
      </c>
      <c r="U19" s="176"/>
      <c r="V19" s="176"/>
      <c r="W19" s="176"/>
      <c r="X19" s="176"/>
      <c r="Y19" s="176"/>
      <c r="Z19" s="176"/>
      <c r="AA19" s="175">
        <v>569</v>
      </c>
      <c r="AB19" s="176"/>
      <c r="AC19" s="176"/>
      <c r="AD19" s="176"/>
      <c r="AE19" s="176"/>
      <c r="AF19" s="176"/>
      <c r="AG19" s="241">
        <v>0.034343312409464026</v>
      </c>
      <c r="AH19" s="176"/>
    </row>
    <row r="20" spans="2:34" ht="12" customHeight="1">
      <c r="B20" s="254" t="s">
        <v>527</v>
      </c>
      <c r="C20" s="176"/>
      <c r="D20" s="176"/>
      <c r="E20" s="176"/>
      <c r="F20" s="176"/>
      <c r="G20" s="176"/>
      <c r="H20" s="176"/>
      <c r="I20" s="265">
        <v>32447744.779999997</v>
      </c>
      <c r="J20" s="176"/>
      <c r="K20" s="176"/>
      <c r="L20" s="176"/>
      <c r="M20" s="176"/>
      <c r="N20" s="176"/>
      <c r="O20" s="176"/>
      <c r="P20" s="176"/>
      <c r="Q20" s="176"/>
      <c r="R20" s="176"/>
      <c r="S20" s="176"/>
      <c r="T20" s="241">
        <v>0.02393181630867673</v>
      </c>
      <c r="U20" s="176"/>
      <c r="V20" s="176"/>
      <c r="W20" s="176"/>
      <c r="X20" s="176"/>
      <c r="Y20" s="176"/>
      <c r="Z20" s="176"/>
      <c r="AA20" s="175">
        <v>413</v>
      </c>
      <c r="AB20" s="176"/>
      <c r="AC20" s="176"/>
      <c r="AD20" s="176"/>
      <c r="AE20" s="176"/>
      <c r="AF20" s="176"/>
      <c r="AG20" s="241">
        <v>0.024927571221632062</v>
      </c>
      <c r="AH20" s="176"/>
    </row>
    <row r="21" spans="2:34" ht="12" customHeight="1">
      <c r="B21" s="254" t="s">
        <v>61</v>
      </c>
      <c r="C21" s="176"/>
      <c r="D21" s="176"/>
      <c r="E21" s="176"/>
      <c r="F21" s="176"/>
      <c r="G21" s="176"/>
      <c r="H21" s="176"/>
      <c r="I21" s="265">
        <v>5518662.000000001</v>
      </c>
      <c r="J21" s="176"/>
      <c r="K21" s="176"/>
      <c r="L21" s="176"/>
      <c r="M21" s="176"/>
      <c r="N21" s="176"/>
      <c r="O21" s="176"/>
      <c r="P21" s="176"/>
      <c r="Q21" s="176"/>
      <c r="R21" s="176"/>
      <c r="S21" s="176"/>
      <c r="T21" s="241">
        <v>0.00407028612155136</v>
      </c>
      <c r="U21" s="176"/>
      <c r="V21" s="176"/>
      <c r="W21" s="176"/>
      <c r="X21" s="176"/>
      <c r="Y21" s="176"/>
      <c r="Z21" s="176"/>
      <c r="AA21" s="175">
        <v>19</v>
      </c>
      <c r="AB21" s="176"/>
      <c r="AC21" s="176"/>
      <c r="AD21" s="176"/>
      <c r="AE21" s="176"/>
      <c r="AF21" s="176"/>
      <c r="AG21" s="241">
        <v>0.0011467889908256881</v>
      </c>
      <c r="AH21" s="176"/>
    </row>
    <row r="22" spans="2:34" ht="13.5" customHeight="1">
      <c r="B22" s="272"/>
      <c r="C22" s="267"/>
      <c r="D22" s="267"/>
      <c r="E22" s="267"/>
      <c r="F22" s="267"/>
      <c r="G22" s="267"/>
      <c r="H22" s="267"/>
      <c r="I22" s="268">
        <v>1355841293.510001</v>
      </c>
      <c r="J22" s="267"/>
      <c r="K22" s="267"/>
      <c r="L22" s="267"/>
      <c r="M22" s="267"/>
      <c r="N22" s="267"/>
      <c r="O22" s="267"/>
      <c r="P22" s="267"/>
      <c r="Q22" s="267"/>
      <c r="R22" s="267"/>
      <c r="S22" s="267"/>
      <c r="T22" s="269">
        <v>0.9999999999999981</v>
      </c>
      <c r="U22" s="267"/>
      <c r="V22" s="267"/>
      <c r="W22" s="267"/>
      <c r="X22" s="267"/>
      <c r="Y22" s="267"/>
      <c r="Z22" s="267"/>
      <c r="AA22" s="270">
        <v>16568</v>
      </c>
      <c r="AB22" s="267"/>
      <c r="AC22" s="267"/>
      <c r="AD22" s="267"/>
      <c r="AE22" s="267"/>
      <c r="AF22" s="267"/>
      <c r="AG22" s="269">
        <v>1</v>
      </c>
      <c r="AH22" s="267"/>
    </row>
    <row r="23" spans="2:34" ht="9" customHeight="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row>
    <row r="24" spans="2:34" ht="18.75" customHeight="1">
      <c r="B24" s="189" t="s">
        <v>1128</v>
      </c>
      <c r="C24" s="190"/>
      <c r="D24" s="190"/>
      <c r="E24" s="190"/>
      <c r="F24" s="190"/>
      <c r="G24" s="190"/>
      <c r="H24" s="190"/>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1"/>
    </row>
    <row r="25" spans="2:34" ht="8.25"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row>
    <row r="26" spans="2:34" ht="13.5" customHeight="1">
      <c r="B26" s="172" t="s">
        <v>1145</v>
      </c>
      <c r="C26" s="173"/>
      <c r="D26" s="173"/>
      <c r="E26" s="173"/>
      <c r="F26" s="173"/>
      <c r="G26" s="173"/>
      <c r="H26" s="173"/>
      <c r="I26" s="173"/>
      <c r="J26" s="172" t="s">
        <v>1142</v>
      </c>
      <c r="K26" s="173"/>
      <c r="L26" s="173"/>
      <c r="M26" s="173"/>
      <c r="N26" s="173"/>
      <c r="O26" s="173"/>
      <c r="P26" s="173"/>
      <c r="Q26" s="173"/>
      <c r="R26" s="173"/>
      <c r="S26" s="173"/>
      <c r="T26" s="172" t="s">
        <v>1143</v>
      </c>
      <c r="U26" s="173"/>
      <c r="V26" s="173"/>
      <c r="W26" s="173"/>
      <c r="X26" s="173"/>
      <c r="Y26" s="173"/>
      <c r="Z26" s="173"/>
      <c r="AA26" s="172" t="s">
        <v>1144</v>
      </c>
      <c r="AB26" s="173"/>
      <c r="AC26" s="173"/>
      <c r="AD26" s="173"/>
      <c r="AE26" s="173"/>
      <c r="AF26" s="172" t="s">
        <v>1143</v>
      </c>
      <c r="AG26" s="173"/>
      <c r="AH26" s="173"/>
    </row>
    <row r="27" spans="2:34" ht="12.75" customHeight="1">
      <c r="B27" s="178" t="s">
        <v>1146</v>
      </c>
      <c r="C27" s="176"/>
      <c r="D27" s="176"/>
      <c r="E27" s="176"/>
      <c r="F27" s="176"/>
      <c r="G27" s="176"/>
      <c r="H27" s="176"/>
      <c r="I27" s="176"/>
      <c r="J27" s="265">
        <v>85162951.39000006</v>
      </c>
      <c r="K27" s="176"/>
      <c r="L27" s="176"/>
      <c r="M27" s="176"/>
      <c r="N27" s="176"/>
      <c r="O27" s="176"/>
      <c r="P27" s="176"/>
      <c r="Q27" s="176"/>
      <c r="R27" s="176"/>
      <c r="S27" s="176"/>
      <c r="T27" s="241">
        <v>0.06281188793824861</v>
      </c>
      <c r="U27" s="176"/>
      <c r="V27" s="176"/>
      <c r="W27" s="176"/>
      <c r="X27" s="176"/>
      <c r="Y27" s="176"/>
      <c r="Z27" s="176"/>
      <c r="AA27" s="175">
        <v>840</v>
      </c>
      <c r="AB27" s="176"/>
      <c r="AC27" s="176"/>
      <c r="AD27" s="176"/>
      <c r="AE27" s="176"/>
      <c r="AF27" s="241">
        <v>0.050700144857556736</v>
      </c>
      <c r="AG27" s="176"/>
      <c r="AH27" s="176"/>
    </row>
    <row r="28" spans="2:34" ht="12.75" customHeight="1">
      <c r="B28" s="178" t="s">
        <v>1147</v>
      </c>
      <c r="C28" s="176"/>
      <c r="D28" s="176"/>
      <c r="E28" s="176"/>
      <c r="F28" s="176"/>
      <c r="G28" s="176"/>
      <c r="H28" s="176"/>
      <c r="I28" s="176"/>
      <c r="J28" s="265">
        <v>252122732.38000035</v>
      </c>
      <c r="K28" s="176"/>
      <c r="L28" s="176"/>
      <c r="M28" s="176"/>
      <c r="N28" s="176"/>
      <c r="O28" s="176"/>
      <c r="P28" s="176"/>
      <c r="Q28" s="176"/>
      <c r="R28" s="176"/>
      <c r="S28" s="176"/>
      <c r="T28" s="241">
        <v>0.18595298254068196</v>
      </c>
      <c r="U28" s="176"/>
      <c r="V28" s="176"/>
      <c r="W28" s="176"/>
      <c r="X28" s="176"/>
      <c r="Y28" s="176"/>
      <c r="Z28" s="176"/>
      <c r="AA28" s="175">
        <v>3148</v>
      </c>
      <c r="AB28" s="176"/>
      <c r="AC28" s="176"/>
      <c r="AD28" s="176"/>
      <c r="AE28" s="176"/>
      <c r="AF28" s="241">
        <v>0.19000482858522452</v>
      </c>
      <c r="AG28" s="176"/>
      <c r="AH28" s="176"/>
    </row>
    <row r="29" spans="2:34" ht="12.75" customHeight="1">
      <c r="B29" s="178" t="s">
        <v>1148</v>
      </c>
      <c r="C29" s="176"/>
      <c r="D29" s="176"/>
      <c r="E29" s="176"/>
      <c r="F29" s="176"/>
      <c r="G29" s="176"/>
      <c r="H29" s="176"/>
      <c r="I29" s="176"/>
      <c r="J29" s="265">
        <v>916092238.0399982</v>
      </c>
      <c r="K29" s="176"/>
      <c r="L29" s="176"/>
      <c r="M29" s="176"/>
      <c r="N29" s="176"/>
      <c r="O29" s="176"/>
      <c r="P29" s="176"/>
      <c r="Q29" s="176"/>
      <c r="R29" s="176"/>
      <c r="S29" s="176"/>
      <c r="T29" s="241">
        <v>0.6756633261024386</v>
      </c>
      <c r="U29" s="176"/>
      <c r="V29" s="176"/>
      <c r="W29" s="176"/>
      <c r="X29" s="176"/>
      <c r="Y29" s="176"/>
      <c r="Z29" s="176"/>
      <c r="AA29" s="175">
        <v>10842</v>
      </c>
      <c r="AB29" s="176"/>
      <c r="AC29" s="176"/>
      <c r="AD29" s="176"/>
      <c r="AE29" s="176"/>
      <c r="AF29" s="241">
        <v>0.6543940125543216</v>
      </c>
      <c r="AG29" s="176"/>
      <c r="AH29" s="176"/>
    </row>
    <row r="30" spans="2:34" ht="12.75" customHeight="1">
      <c r="B30" s="178" t="s">
        <v>1149</v>
      </c>
      <c r="C30" s="176"/>
      <c r="D30" s="176"/>
      <c r="E30" s="176"/>
      <c r="F30" s="176"/>
      <c r="G30" s="176"/>
      <c r="H30" s="176"/>
      <c r="I30" s="176"/>
      <c r="J30" s="265">
        <v>66024476.95000009</v>
      </c>
      <c r="K30" s="176"/>
      <c r="L30" s="176"/>
      <c r="M30" s="176"/>
      <c r="N30" s="176"/>
      <c r="O30" s="176"/>
      <c r="P30" s="176"/>
      <c r="Q30" s="176"/>
      <c r="R30" s="176"/>
      <c r="S30" s="176"/>
      <c r="T30" s="241">
        <v>0.04869631664564228</v>
      </c>
      <c r="U30" s="176"/>
      <c r="V30" s="176"/>
      <c r="W30" s="176"/>
      <c r="X30" s="176"/>
      <c r="Y30" s="176"/>
      <c r="Z30" s="176"/>
      <c r="AA30" s="175">
        <v>924</v>
      </c>
      <c r="AB30" s="176"/>
      <c r="AC30" s="176"/>
      <c r="AD30" s="176"/>
      <c r="AE30" s="176"/>
      <c r="AF30" s="241">
        <v>0.05577015934331241</v>
      </c>
      <c r="AG30" s="176"/>
      <c r="AH30" s="176"/>
    </row>
    <row r="31" spans="2:34" ht="12.75" customHeight="1">
      <c r="B31" s="178" t="s">
        <v>1150</v>
      </c>
      <c r="C31" s="176"/>
      <c r="D31" s="176"/>
      <c r="E31" s="176"/>
      <c r="F31" s="176"/>
      <c r="G31" s="176"/>
      <c r="H31" s="176"/>
      <c r="I31" s="176"/>
      <c r="J31" s="265">
        <v>9566371.160000002</v>
      </c>
      <c r="K31" s="176"/>
      <c r="L31" s="176"/>
      <c r="M31" s="176"/>
      <c r="N31" s="176"/>
      <c r="O31" s="176"/>
      <c r="P31" s="176"/>
      <c r="Q31" s="176"/>
      <c r="R31" s="176"/>
      <c r="S31" s="176"/>
      <c r="T31" s="241">
        <v>0.0070556717853271795</v>
      </c>
      <c r="U31" s="176"/>
      <c r="V31" s="176"/>
      <c r="W31" s="176"/>
      <c r="X31" s="176"/>
      <c r="Y31" s="176"/>
      <c r="Z31" s="176"/>
      <c r="AA31" s="175">
        <v>174</v>
      </c>
      <c r="AB31" s="176"/>
      <c r="AC31" s="176"/>
      <c r="AD31" s="176"/>
      <c r="AE31" s="176"/>
      <c r="AF31" s="241">
        <v>0.010502172863351039</v>
      </c>
      <c r="AG31" s="176"/>
      <c r="AH31" s="176"/>
    </row>
    <row r="32" spans="2:34" ht="12.75" customHeight="1">
      <c r="B32" s="178" t="s">
        <v>1151</v>
      </c>
      <c r="C32" s="176"/>
      <c r="D32" s="176"/>
      <c r="E32" s="176"/>
      <c r="F32" s="176"/>
      <c r="G32" s="176"/>
      <c r="H32" s="176"/>
      <c r="I32" s="176"/>
      <c r="J32" s="265">
        <v>1834558.8300000003</v>
      </c>
      <c r="K32" s="176"/>
      <c r="L32" s="176"/>
      <c r="M32" s="176"/>
      <c r="N32" s="176"/>
      <c r="O32" s="176"/>
      <c r="P32" s="176"/>
      <c r="Q32" s="176"/>
      <c r="R32" s="176"/>
      <c r="S32" s="176"/>
      <c r="T32" s="241">
        <v>0.0013530778556321288</v>
      </c>
      <c r="U32" s="176"/>
      <c r="V32" s="176"/>
      <c r="W32" s="176"/>
      <c r="X32" s="176"/>
      <c r="Y32" s="176"/>
      <c r="Z32" s="176"/>
      <c r="AA32" s="175">
        <v>56</v>
      </c>
      <c r="AB32" s="176"/>
      <c r="AC32" s="176"/>
      <c r="AD32" s="176"/>
      <c r="AE32" s="176"/>
      <c r="AF32" s="241">
        <v>0.003380009657170449</v>
      </c>
      <c r="AG32" s="176"/>
      <c r="AH32" s="176"/>
    </row>
    <row r="33" spans="2:34" ht="12.75" customHeight="1">
      <c r="B33" s="178" t="s">
        <v>1152</v>
      </c>
      <c r="C33" s="176"/>
      <c r="D33" s="176"/>
      <c r="E33" s="176"/>
      <c r="F33" s="176"/>
      <c r="G33" s="176"/>
      <c r="H33" s="176"/>
      <c r="I33" s="176"/>
      <c r="J33" s="265">
        <v>5174543.630000002</v>
      </c>
      <c r="K33" s="176"/>
      <c r="L33" s="176"/>
      <c r="M33" s="176"/>
      <c r="N33" s="176"/>
      <c r="O33" s="176"/>
      <c r="P33" s="176"/>
      <c r="Q33" s="176"/>
      <c r="R33" s="176"/>
      <c r="S33" s="176"/>
      <c r="T33" s="241">
        <v>0.0038164818071030697</v>
      </c>
      <c r="U33" s="176"/>
      <c r="V33" s="176"/>
      <c r="W33" s="176"/>
      <c r="X33" s="176"/>
      <c r="Y33" s="176"/>
      <c r="Z33" s="176"/>
      <c r="AA33" s="175">
        <v>133</v>
      </c>
      <c r="AB33" s="176"/>
      <c r="AC33" s="176"/>
      <c r="AD33" s="176"/>
      <c r="AE33" s="176"/>
      <c r="AF33" s="241">
        <v>0.008027522935779817</v>
      </c>
      <c r="AG33" s="176"/>
      <c r="AH33" s="176"/>
    </row>
    <row r="34" spans="2:34" ht="12.75" customHeight="1">
      <c r="B34" s="178" t="s">
        <v>1153</v>
      </c>
      <c r="C34" s="176"/>
      <c r="D34" s="176"/>
      <c r="E34" s="176"/>
      <c r="F34" s="176"/>
      <c r="G34" s="176"/>
      <c r="H34" s="176"/>
      <c r="I34" s="176"/>
      <c r="J34" s="265">
        <v>8967173.340000005</v>
      </c>
      <c r="K34" s="176"/>
      <c r="L34" s="176"/>
      <c r="M34" s="176"/>
      <c r="N34" s="176"/>
      <c r="O34" s="176"/>
      <c r="P34" s="176"/>
      <c r="Q34" s="176"/>
      <c r="R34" s="176"/>
      <c r="S34" s="176"/>
      <c r="T34" s="241">
        <v>0.006613733762884453</v>
      </c>
      <c r="U34" s="176"/>
      <c r="V34" s="176"/>
      <c r="W34" s="176"/>
      <c r="X34" s="176"/>
      <c r="Y34" s="176"/>
      <c r="Z34" s="176"/>
      <c r="AA34" s="175">
        <v>168</v>
      </c>
      <c r="AB34" s="176"/>
      <c r="AC34" s="176"/>
      <c r="AD34" s="176"/>
      <c r="AE34" s="176"/>
      <c r="AF34" s="241">
        <v>0.010140028971511348</v>
      </c>
      <c r="AG34" s="176"/>
      <c r="AH34" s="176"/>
    </row>
    <row r="35" spans="2:34" ht="12.75" customHeight="1">
      <c r="B35" s="178" t="s">
        <v>1154</v>
      </c>
      <c r="C35" s="176"/>
      <c r="D35" s="176"/>
      <c r="E35" s="176"/>
      <c r="F35" s="176"/>
      <c r="G35" s="176"/>
      <c r="H35" s="176"/>
      <c r="I35" s="176"/>
      <c r="J35" s="265">
        <v>4019444.2599999993</v>
      </c>
      <c r="K35" s="176"/>
      <c r="L35" s="176"/>
      <c r="M35" s="176"/>
      <c r="N35" s="176"/>
      <c r="O35" s="176"/>
      <c r="P35" s="176"/>
      <c r="Q35" s="176"/>
      <c r="R35" s="176"/>
      <c r="S35" s="176"/>
      <c r="T35" s="241">
        <v>0.002964538902333084</v>
      </c>
      <c r="U35" s="176"/>
      <c r="V35" s="176"/>
      <c r="W35" s="176"/>
      <c r="X35" s="176"/>
      <c r="Y35" s="176"/>
      <c r="Z35" s="176"/>
      <c r="AA35" s="175">
        <v>99</v>
      </c>
      <c r="AB35" s="176"/>
      <c r="AC35" s="176"/>
      <c r="AD35" s="176"/>
      <c r="AE35" s="176"/>
      <c r="AF35" s="241">
        <v>0.005975374215354901</v>
      </c>
      <c r="AG35" s="176"/>
      <c r="AH35" s="176"/>
    </row>
    <row r="36" spans="2:34" ht="12.75" customHeight="1">
      <c r="B36" s="178" t="s">
        <v>1155</v>
      </c>
      <c r="C36" s="176"/>
      <c r="D36" s="176"/>
      <c r="E36" s="176"/>
      <c r="F36" s="176"/>
      <c r="G36" s="176"/>
      <c r="H36" s="176"/>
      <c r="I36" s="176"/>
      <c r="J36" s="265">
        <v>1031278.9900000001</v>
      </c>
      <c r="K36" s="176"/>
      <c r="L36" s="176"/>
      <c r="M36" s="176"/>
      <c r="N36" s="176"/>
      <c r="O36" s="176"/>
      <c r="P36" s="176"/>
      <c r="Q36" s="176"/>
      <c r="R36" s="176"/>
      <c r="S36" s="176"/>
      <c r="T36" s="241">
        <v>0.0007606192516310134</v>
      </c>
      <c r="U36" s="176"/>
      <c r="V36" s="176"/>
      <c r="W36" s="176"/>
      <c r="X36" s="176"/>
      <c r="Y36" s="176"/>
      <c r="Z36" s="176"/>
      <c r="AA36" s="175">
        <v>21</v>
      </c>
      <c r="AB36" s="176"/>
      <c r="AC36" s="176"/>
      <c r="AD36" s="176"/>
      <c r="AE36" s="176"/>
      <c r="AF36" s="241">
        <v>0.0012675036214389185</v>
      </c>
      <c r="AG36" s="176"/>
      <c r="AH36" s="176"/>
    </row>
    <row r="37" spans="2:34" ht="12.75" customHeight="1">
      <c r="B37" s="178" t="s">
        <v>1156</v>
      </c>
      <c r="C37" s="176"/>
      <c r="D37" s="176"/>
      <c r="E37" s="176"/>
      <c r="F37" s="176"/>
      <c r="G37" s="176"/>
      <c r="H37" s="176"/>
      <c r="I37" s="176"/>
      <c r="J37" s="265">
        <v>572403.03</v>
      </c>
      <c r="K37" s="176"/>
      <c r="L37" s="176"/>
      <c r="M37" s="176"/>
      <c r="N37" s="176"/>
      <c r="O37" s="176"/>
      <c r="P37" s="176"/>
      <c r="Q37" s="176"/>
      <c r="R37" s="176"/>
      <c r="S37" s="176"/>
      <c r="T37" s="241">
        <v>0.0004221755398216001</v>
      </c>
      <c r="U37" s="176"/>
      <c r="V37" s="176"/>
      <c r="W37" s="176"/>
      <c r="X37" s="176"/>
      <c r="Y37" s="176"/>
      <c r="Z37" s="176"/>
      <c r="AA37" s="175">
        <v>18</v>
      </c>
      <c r="AB37" s="176"/>
      <c r="AC37" s="176"/>
      <c r="AD37" s="176"/>
      <c r="AE37" s="176"/>
      <c r="AF37" s="241">
        <v>0.0010864316755190729</v>
      </c>
      <c r="AG37" s="176"/>
      <c r="AH37" s="176"/>
    </row>
    <row r="38" spans="2:34" ht="12.75" customHeight="1">
      <c r="B38" s="178" t="s">
        <v>1157</v>
      </c>
      <c r="C38" s="176"/>
      <c r="D38" s="176"/>
      <c r="E38" s="176"/>
      <c r="F38" s="176"/>
      <c r="G38" s="176"/>
      <c r="H38" s="176"/>
      <c r="I38" s="176"/>
      <c r="J38" s="265">
        <v>1183508.56</v>
      </c>
      <c r="K38" s="176"/>
      <c r="L38" s="176"/>
      <c r="M38" s="176"/>
      <c r="N38" s="176"/>
      <c r="O38" s="176"/>
      <c r="P38" s="176"/>
      <c r="Q38" s="176"/>
      <c r="R38" s="176"/>
      <c r="S38" s="176"/>
      <c r="T38" s="241">
        <v>0.0008728960872228167</v>
      </c>
      <c r="U38" s="176"/>
      <c r="V38" s="176"/>
      <c r="W38" s="176"/>
      <c r="X38" s="176"/>
      <c r="Y38" s="176"/>
      <c r="Z38" s="176"/>
      <c r="AA38" s="175">
        <v>31</v>
      </c>
      <c r="AB38" s="176"/>
      <c r="AC38" s="176"/>
      <c r="AD38" s="176"/>
      <c r="AE38" s="176"/>
      <c r="AF38" s="241">
        <v>0.00187107677450507</v>
      </c>
      <c r="AG38" s="176"/>
      <c r="AH38" s="176"/>
    </row>
    <row r="39" spans="2:34" ht="12.75" customHeight="1">
      <c r="B39" s="178" t="s">
        <v>1158</v>
      </c>
      <c r="C39" s="176"/>
      <c r="D39" s="176"/>
      <c r="E39" s="176"/>
      <c r="F39" s="176"/>
      <c r="G39" s="176"/>
      <c r="H39" s="176"/>
      <c r="I39" s="176"/>
      <c r="J39" s="265">
        <v>2527199.61</v>
      </c>
      <c r="K39" s="176"/>
      <c r="L39" s="176"/>
      <c r="M39" s="176"/>
      <c r="N39" s="176"/>
      <c r="O39" s="176"/>
      <c r="P39" s="176"/>
      <c r="Q39" s="176"/>
      <c r="R39" s="176"/>
      <c r="S39" s="176"/>
      <c r="T39" s="241">
        <v>0.0018639346818074792</v>
      </c>
      <c r="U39" s="176"/>
      <c r="V39" s="176"/>
      <c r="W39" s="176"/>
      <c r="X39" s="176"/>
      <c r="Y39" s="176"/>
      <c r="Z39" s="176"/>
      <c r="AA39" s="175">
        <v>66</v>
      </c>
      <c r="AB39" s="176"/>
      <c r="AC39" s="176"/>
      <c r="AD39" s="176"/>
      <c r="AE39" s="176"/>
      <c r="AF39" s="241">
        <v>0.0039835828102366</v>
      </c>
      <c r="AG39" s="176"/>
      <c r="AH39" s="176"/>
    </row>
    <row r="40" spans="2:34" ht="12.75" customHeight="1">
      <c r="B40" s="178" t="s">
        <v>1159</v>
      </c>
      <c r="C40" s="176"/>
      <c r="D40" s="176"/>
      <c r="E40" s="176"/>
      <c r="F40" s="176"/>
      <c r="G40" s="176"/>
      <c r="H40" s="176"/>
      <c r="I40" s="176"/>
      <c r="J40" s="265">
        <v>1229140.1199999996</v>
      </c>
      <c r="K40" s="176"/>
      <c r="L40" s="176"/>
      <c r="M40" s="176"/>
      <c r="N40" s="176"/>
      <c r="O40" s="176"/>
      <c r="P40" s="176"/>
      <c r="Q40" s="176"/>
      <c r="R40" s="176"/>
      <c r="S40" s="176"/>
      <c r="T40" s="241">
        <v>0.0009065516191928371</v>
      </c>
      <c r="U40" s="176"/>
      <c r="V40" s="176"/>
      <c r="W40" s="176"/>
      <c r="X40" s="176"/>
      <c r="Y40" s="176"/>
      <c r="Z40" s="176"/>
      <c r="AA40" s="175">
        <v>37</v>
      </c>
      <c r="AB40" s="176"/>
      <c r="AC40" s="176"/>
      <c r="AD40" s="176"/>
      <c r="AE40" s="176"/>
      <c r="AF40" s="241">
        <v>0.002233220666344761</v>
      </c>
      <c r="AG40" s="176"/>
      <c r="AH40" s="176"/>
    </row>
    <row r="41" spans="2:34" ht="12.75" customHeight="1">
      <c r="B41" s="178" t="s">
        <v>1160</v>
      </c>
      <c r="C41" s="176"/>
      <c r="D41" s="176"/>
      <c r="E41" s="176"/>
      <c r="F41" s="176"/>
      <c r="G41" s="176"/>
      <c r="H41" s="176"/>
      <c r="I41" s="176"/>
      <c r="J41" s="265">
        <v>300521.64999999997</v>
      </c>
      <c r="K41" s="176"/>
      <c r="L41" s="176"/>
      <c r="M41" s="176"/>
      <c r="N41" s="176"/>
      <c r="O41" s="176"/>
      <c r="P41" s="176"/>
      <c r="Q41" s="176"/>
      <c r="R41" s="176"/>
      <c r="S41" s="176"/>
      <c r="T41" s="241">
        <v>0.00022164957760064256</v>
      </c>
      <c r="U41" s="176"/>
      <c r="V41" s="176"/>
      <c r="W41" s="176"/>
      <c r="X41" s="176"/>
      <c r="Y41" s="176"/>
      <c r="Z41" s="176"/>
      <c r="AA41" s="175">
        <v>10</v>
      </c>
      <c r="AB41" s="176"/>
      <c r="AC41" s="176"/>
      <c r="AD41" s="176"/>
      <c r="AE41" s="176"/>
      <c r="AF41" s="241">
        <v>0.0006035731530661516</v>
      </c>
      <c r="AG41" s="176"/>
      <c r="AH41" s="176"/>
    </row>
    <row r="42" spans="2:34" ht="12.75" customHeight="1">
      <c r="B42" s="178" t="s">
        <v>1161</v>
      </c>
      <c r="C42" s="176"/>
      <c r="D42" s="176"/>
      <c r="E42" s="176"/>
      <c r="F42" s="176"/>
      <c r="G42" s="176"/>
      <c r="H42" s="176"/>
      <c r="I42" s="176"/>
      <c r="J42" s="265">
        <v>32751.57</v>
      </c>
      <c r="K42" s="176"/>
      <c r="L42" s="176"/>
      <c r="M42" s="176"/>
      <c r="N42" s="176"/>
      <c r="O42" s="176"/>
      <c r="P42" s="176"/>
      <c r="Q42" s="176"/>
      <c r="R42" s="176"/>
      <c r="S42" s="176"/>
      <c r="T42" s="241">
        <v>2.4155902432513192E-05</v>
      </c>
      <c r="U42" s="176"/>
      <c r="V42" s="176"/>
      <c r="W42" s="176"/>
      <c r="X42" s="176"/>
      <c r="Y42" s="176"/>
      <c r="Z42" s="176"/>
      <c r="AA42" s="175">
        <v>1</v>
      </c>
      <c r="AB42" s="176"/>
      <c r="AC42" s="176"/>
      <c r="AD42" s="176"/>
      <c r="AE42" s="176"/>
      <c r="AF42" s="241">
        <v>6.035731530661516E-05</v>
      </c>
      <c r="AG42" s="176"/>
      <c r="AH42" s="176"/>
    </row>
    <row r="43" spans="2:34" ht="12.75" customHeight="1">
      <c r="B43" s="266"/>
      <c r="C43" s="267"/>
      <c r="D43" s="267"/>
      <c r="E43" s="267"/>
      <c r="F43" s="267"/>
      <c r="G43" s="267"/>
      <c r="H43" s="267"/>
      <c r="I43" s="267"/>
      <c r="J43" s="268">
        <v>1355841293.5099983</v>
      </c>
      <c r="K43" s="267"/>
      <c r="L43" s="267"/>
      <c r="M43" s="267"/>
      <c r="N43" s="267"/>
      <c r="O43" s="267"/>
      <c r="P43" s="267"/>
      <c r="Q43" s="267"/>
      <c r="R43" s="267"/>
      <c r="S43" s="267"/>
      <c r="T43" s="269">
        <v>1</v>
      </c>
      <c r="U43" s="267"/>
      <c r="V43" s="267"/>
      <c r="W43" s="267"/>
      <c r="X43" s="267"/>
      <c r="Y43" s="267"/>
      <c r="Z43" s="267"/>
      <c r="AA43" s="270">
        <v>16568</v>
      </c>
      <c r="AB43" s="267"/>
      <c r="AC43" s="267"/>
      <c r="AD43" s="267"/>
      <c r="AE43" s="267"/>
      <c r="AF43" s="269">
        <v>1</v>
      </c>
      <c r="AG43" s="267"/>
      <c r="AH43" s="267"/>
    </row>
    <row r="44" spans="2:34" ht="8.25" customHeight="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row>
    <row r="45" spans="2:34" ht="18.75" customHeight="1">
      <c r="B45" s="189" t="s">
        <v>1129</v>
      </c>
      <c r="C45" s="190"/>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1"/>
    </row>
    <row r="46" spans="2:34" ht="9" customHeight="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row>
    <row r="47" spans="2:34" ht="13.5" customHeight="1">
      <c r="B47" s="172" t="s">
        <v>1145</v>
      </c>
      <c r="C47" s="173"/>
      <c r="D47" s="173"/>
      <c r="E47" s="173"/>
      <c r="F47" s="173"/>
      <c r="G47" s="173"/>
      <c r="H47" s="173"/>
      <c r="I47" s="173"/>
      <c r="J47" s="172" t="s">
        <v>1142</v>
      </c>
      <c r="K47" s="173"/>
      <c r="L47" s="173"/>
      <c r="M47" s="173"/>
      <c r="N47" s="173"/>
      <c r="O47" s="173"/>
      <c r="P47" s="173"/>
      <c r="Q47" s="173"/>
      <c r="R47" s="173"/>
      <c r="S47" s="173"/>
      <c r="T47" s="172" t="s">
        <v>1143</v>
      </c>
      <c r="U47" s="173"/>
      <c r="V47" s="173"/>
      <c r="W47" s="173"/>
      <c r="X47" s="173"/>
      <c r="Y47" s="173"/>
      <c r="Z47" s="173"/>
      <c r="AA47" s="172" t="s">
        <v>1144</v>
      </c>
      <c r="AB47" s="173"/>
      <c r="AC47" s="173"/>
      <c r="AD47" s="173"/>
      <c r="AE47" s="172" t="s">
        <v>1143</v>
      </c>
      <c r="AF47" s="173"/>
      <c r="AG47" s="173"/>
      <c r="AH47" s="173"/>
    </row>
    <row r="48" spans="2:34" ht="10.5" customHeight="1">
      <c r="B48" s="178" t="s">
        <v>1162</v>
      </c>
      <c r="C48" s="176"/>
      <c r="D48" s="176"/>
      <c r="E48" s="176"/>
      <c r="F48" s="176"/>
      <c r="G48" s="176"/>
      <c r="H48" s="176"/>
      <c r="I48" s="176"/>
      <c r="J48" s="265">
        <v>0</v>
      </c>
      <c r="K48" s="176"/>
      <c r="L48" s="176"/>
      <c r="M48" s="176"/>
      <c r="N48" s="176"/>
      <c r="O48" s="176"/>
      <c r="P48" s="176"/>
      <c r="Q48" s="176"/>
      <c r="R48" s="176"/>
      <c r="S48" s="176"/>
      <c r="T48" s="241">
        <v>0</v>
      </c>
      <c r="U48" s="176"/>
      <c r="V48" s="176"/>
      <c r="W48" s="176"/>
      <c r="X48" s="176"/>
      <c r="Y48" s="176"/>
      <c r="Z48" s="176"/>
      <c r="AA48" s="175">
        <v>63</v>
      </c>
      <c r="AB48" s="176"/>
      <c r="AC48" s="176"/>
      <c r="AD48" s="176"/>
      <c r="AE48" s="241">
        <v>0.003802510864316755</v>
      </c>
      <c r="AF48" s="176"/>
      <c r="AG48" s="176"/>
      <c r="AH48" s="176"/>
    </row>
    <row r="49" spans="2:34" ht="10.5" customHeight="1">
      <c r="B49" s="178" t="s">
        <v>1146</v>
      </c>
      <c r="C49" s="176"/>
      <c r="D49" s="176"/>
      <c r="E49" s="176"/>
      <c r="F49" s="176"/>
      <c r="G49" s="176"/>
      <c r="H49" s="176"/>
      <c r="I49" s="176"/>
      <c r="J49" s="265">
        <v>1787180.8000000003</v>
      </c>
      <c r="K49" s="176"/>
      <c r="L49" s="176"/>
      <c r="M49" s="176"/>
      <c r="N49" s="176"/>
      <c r="O49" s="176"/>
      <c r="P49" s="176"/>
      <c r="Q49" s="176"/>
      <c r="R49" s="176"/>
      <c r="S49" s="176"/>
      <c r="T49" s="241">
        <v>0.0013181342156745714</v>
      </c>
      <c r="U49" s="176"/>
      <c r="V49" s="176"/>
      <c r="W49" s="176"/>
      <c r="X49" s="176"/>
      <c r="Y49" s="176"/>
      <c r="Z49" s="176"/>
      <c r="AA49" s="175">
        <v>38</v>
      </c>
      <c r="AB49" s="176"/>
      <c r="AC49" s="176"/>
      <c r="AD49" s="176"/>
      <c r="AE49" s="241">
        <v>0.0022935779816513763</v>
      </c>
      <c r="AF49" s="176"/>
      <c r="AG49" s="176"/>
      <c r="AH49" s="176"/>
    </row>
    <row r="50" spans="2:34" ht="10.5" customHeight="1">
      <c r="B50" s="178" t="s">
        <v>1147</v>
      </c>
      <c r="C50" s="176"/>
      <c r="D50" s="176"/>
      <c r="E50" s="176"/>
      <c r="F50" s="176"/>
      <c r="G50" s="176"/>
      <c r="H50" s="176"/>
      <c r="I50" s="176"/>
      <c r="J50" s="265">
        <v>2416087.06</v>
      </c>
      <c r="K50" s="176"/>
      <c r="L50" s="176"/>
      <c r="M50" s="176"/>
      <c r="N50" s="176"/>
      <c r="O50" s="176"/>
      <c r="P50" s="176"/>
      <c r="Q50" s="176"/>
      <c r="R50" s="176"/>
      <c r="S50" s="176"/>
      <c r="T50" s="241">
        <v>0.0017819836816927424</v>
      </c>
      <c r="U50" s="176"/>
      <c r="V50" s="176"/>
      <c r="W50" s="176"/>
      <c r="X50" s="176"/>
      <c r="Y50" s="176"/>
      <c r="Z50" s="176"/>
      <c r="AA50" s="175">
        <v>60</v>
      </c>
      <c r="AB50" s="176"/>
      <c r="AC50" s="176"/>
      <c r="AD50" s="176"/>
      <c r="AE50" s="241">
        <v>0.0036214389183969096</v>
      </c>
      <c r="AF50" s="176"/>
      <c r="AG50" s="176"/>
      <c r="AH50" s="176"/>
    </row>
    <row r="51" spans="2:34" ht="10.5" customHeight="1">
      <c r="B51" s="178" t="s">
        <v>1148</v>
      </c>
      <c r="C51" s="176"/>
      <c r="D51" s="176"/>
      <c r="E51" s="176"/>
      <c r="F51" s="176"/>
      <c r="G51" s="176"/>
      <c r="H51" s="176"/>
      <c r="I51" s="176"/>
      <c r="J51" s="265">
        <v>5490839.929999998</v>
      </c>
      <c r="K51" s="176"/>
      <c r="L51" s="176"/>
      <c r="M51" s="176"/>
      <c r="N51" s="176"/>
      <c r="O51" s="176"/>
      <c r="P51" s="176"/>
      <c r="Q51" s="176"/>
      <c r="R51" s="176"/>
      <c r="S51" s="176"/>
      <c r="T51" s="241">
        <v>0.004049765969131475</v>
      </c>
      <c r="U51" s="176"/>
      <c r="V51" s="176"/>
      <c r="W51" s="176"/>
      <c r="X51" s="176"/>
      <c r="Y51" s="176"/>
      <c r="Z51" s="176"/>
      <c r="AA51" s="175">
        <v>125</v>
      </c>
      <c r="AB51" s="176"/>
      <c r="AC51" s="176"/>
      <c r="AD51" s="176"/>
      <c r="AE51" s="241">
        <v>0.007544664413326895</v>
      </c>
      <c r="AF51" s="176"/>
      <c r="AG51" s="176"/>
      <c r="AH51" s="176"/>
    </row>
    <row r="52" spans="2:34" ht="10.5" customHeight="1">
      <c r="B52" s="178" t="s">
        <v>1149</v>
      </c>
      <c r="C52" s="176"/>
      <c r="D52" s="176"/>
      <c r="E52" s="176"/>
      <c r="F52" s="176"/>
      <c r="G52" s="176"/>
      <c r="H52" s="176"/>
      <c r="I52" s="176"/>
      <c r="J52" s="265">
        <v>8145318.119999999</v>
      </c>
      <c r="K52" s="176"/>
      <c r="L52" s="176"/>
      <c r="M52" s="176"/>
      <c r="N52" s="176"/>
      <c r="O52" s="176"/>
      <c r="P52" s="176"/>
      <c r="Q52" s="176"/>
      <c r="R52" s="176"/>
      <c r="S52" s="176"/>
      <c r="T52" s="241">
        <v>0.006007574897585109</v>
      </c>
      <c r="U52" s="176"/>
      <c r="V52" s="176"/>
      <c r="W52" s="176"/>
      <c r="X52" s="176"/>
      <c r="Y52" s="176"/>
      <c r="Z52" s="176"/>
      <c r="AA52" s="175">
        <v>154</v>
      </c>
      <c r="AB52" s="176"/>
      <c r="AC52" s="176"/>
      <c r="AD52" s="176"/>
      <c r="AE52" s="241">
        <v>0.009295026557218734</v>
      </c>
      <c r="AF52" s="176"/>
      <c r="AG52" s="176"/>
      <c r="AH52" s="176"/>
    </row>
    <row r="53" spans="2:34" ht="10.5" customHeight="1">
      <c r="B53" s="178" t="s">
        <v>1150</v>
      </c>
      <c r="C53" s="176"/>
      <c r="D53" s="176"/>
      <c r="E53" s="176"/>
      <c r="F53" s="176"/>
      <c r="G53" s="176"/>
      <c r="H53" s="176"/>
      <c r="I53" s="176"/>
      <c r="J53" s="265">
        <v>7488273.96</v>
      </c>
      <c r="K53" s="176"/>
      <c r="L53" s="176"/>
      <c r="M53" s="176"/>
      <c r="N53" s="176"/>
      <c r="O53" s="176"/>
      <c r="P53" s="176"/>
      <c r="Q53" s="176"/>
      <c r="R53" s="176"/>
      <c r="S53" s="176"/>
      <c r="T53" s="241">
        <v>0.005522972338904333</v>
      </c>
      <c r="U53" s="176"/>
      <c r="V53" s="176"/>
      <c r="W53" s="176"/>
      <c r="X53" s="176"/>
      <c r="Y53" s="176"/>
      <c r="Z53" s="176"/>
      <c r="AA53" s="175">
        <v>198</v>
      </c>
      <c r="AB53" s="176"/>
      <c r="AC53" s="176"/>
      <c r="AD53" s="176"/>
      <c r="AE53" s="241">
        <v>0.011950748430709802</v>
      </c>
      <c r="AF53" s="176"/>
      <c r="AG53" s="176"/>
      <c r="AH53" s="176"/>
    </row>
    <row r="54" spans="2:34" ht="10.5" customHeight="1">
      <c r="B54" s="178" t="s">
        <v>1151</v>
      </c>
      <c r="C54" s="176"/>
      <c r="D54" s="176"/>
      <c r="E54" s="176"/>
      <c r="F54" s="176"/>
      <c r="G54" s="176"/>
      <c r="H54" s="176"/>
      <c r="I54" s="176"/>
      <c r="J54" s="265">
        <v>16937629.3</v>
      </c>
      <c r="K54" s="176"/>
      <c r="L54" s="176"/>
      <c r="M54" s="176"/>
      <c r="N54" s="176"/>
      <c r="O54" s="176"/>
      <c r="P54" s="176"/>
      <c r="Q54" s="176"/>
      <c r="R54" s="176"/>
      <c r="S54" s="176"/>
      <c r="T54" s="241">
        <v>0.01249233917057644</v>
      </c>
      <c r="U54" s="176"/>
      <c r="V54" s="176"/>
      <c r="W54" s="176"/>
      <c r="X54" s="176"/>
      <c r="Y54" s="176"/>
      <c r="Z54" s="176"/>
      <c r="AA54" s="175">
        <v>390</v>
      </c>
      <c r="AB54" s="176"/>
      <c r="AC54" s="176"/>
      <c r="AD54" s="176"/>
      <c r="AE54" s="241">
        <v>0.023539352969579912</v>
      </c>
      <c r="AF54" s="176"/>
      <c r="AG54" s="176"/>
      <c r="AH54" s="176"/>
    </row>
    <row r="55" spans="2:34" ht="10.5" customHeight="1">
      <c r="B55" s="178" t="s">
        <v>1152</v>
      </c>
      <c r="C55" s="176"/>
      <c r="D55" s="176"/>
      <c r="E55" s="176"/>
      <c r="F55" s="176"/>
      <c r="G55" s="176"/>
      <c r="H55" s="176"/>
      <c r="I55" s="176"/>
      <c r="J55" s="265">
        <v>30037776.31000001</v>
      </c>
      <c r="K55" s="176"/>
      <c r="L55" s="176"/>
      <c r="M55" s="176"/>
      <c r="N55" s="176"/>
      <c r="O55" s="176"/>
      <c r="P55" s="176"/>
      <c r="Q55" s="176"/>
      <c r="R55" s="176"/>
      <c r="S55" s="176"/>
      <c r="T55" s="241">
        <v>0.022154345389671867</v>
      </c>
      <c r="U55" s="176"/>
      <c r="V55" s="176"/>
      <c r="W55" s="176"/>
      <c r="X55" s="176"/>
      <c r="Y55" s="176"/>
      <c r="Z55" s="176"/>
      <c r="AA55" s="175">
        <v>538</v>
      </c>
      <c r="AB55" s="176"/>
      <c r="AC55" s="176"/>
      <c r="AD55" s="176"/>
      <c r="AE55" s="241">
        <v>0.032472235634958956</v>
      </c>
      <c r="AF55" s="176"/>
      <c r="AG55" s="176"/>
      <c r="AH55" s="176"/>
    </row>
    <row r="56" spans="2:34" ht="10.5" customHeight="1">
      <c r="B56" s="178" t="s">
        <v>1153</v>
      </c>
      <c r="C56" s="176"/>
      <c r="D56" s="176"/>
      <c r="E56" s="176"/>
      <c r="F56" s="176"/>
      <c r="G56" s="176"/>
      <c r="H56" s="176"/>
      <c r="I56" s="176"/>
      <c r="J56" s="265">
        <v>162902070.6899999</v>
      </c>
      <c r="K56" s="176"/>
      <c r="L56" s="176"/>
      <c r="M56" s="176"/>
      <c r="N56" s="176"/>
      <c r="O56" s="176"/>
      <c r="P56" s="176"/>
      <c r="Q56" s="176"/>
      <c r="R56" s="176"/>
      <c r="S56" s="176"/>
      <c r="T56" s="241">
        <v>0.12014833260335306</v>
      </c>
      <c r="U56" s="176"/>
      <c r="V56" s="176"/>
      <c r="W56" s="176"/>
      <c r="X56" s="176"/>
      <c r="Y56" s="176"/>
      <c r="Z56" s="176"/>
      <c r="AA56" s="175">
        <v>3009</v>
      </c>
      <c r="AB56" s="176"/>
      <c r="AC56" s="176"/>
      <c r="AD56" s="176"/>
      <c r="AE56" s="241">
        <v>0.18161516175760503</v>
      </c>
      <c r="AF56" s="176"/>
      <c r="AG56" s="176"/>
      <c r="AH56" s="176"/>
    </row>
    <row r="57" spans="2:34" ht="10.5" customHeight="1">
      <c r="B57" s="178" t="s">
        <v>1154</v>
      </c>
      <c r="C57" s="176"/>
      <c r="D57" s="176"/>
      <c r="E57" s="176"/>
      <c r="F57" s="176"/>
      <c r="G57" s="176"/>
      <c r="H57" s="176"/>
      <c r="I57" s="176"/>
      <c r="J57" s="265">
        <v>66046189.429999925</v>
      </c>
      <c r="K57" s="176"/>
      <c r="L57" s="176"/>
      <c r="M57" s="176"/>
      <c r="N57" s="176"/>
      <c r="O57" s="176"/>
      <c r="P57" s="176"/>
      <c r="Q57" s="176"/>
      <c r="R57" s="176"/>
      <c r="S57" s="176"/>
      <c r="T57" s="241">
        <v>0.048712330673319176</v>
      </c>
      <c r="U57" s="176"/>
      <c r="V57" s="176"/>
      <c r="W57" s="176"/>
      <c r="X57" s="176"/>
      <c r="Y57" s="176"/>
      <c r="Z57" s="176"/>
      <c r="AA57" s="175">
        <v>1191</v>
      </c>
      <c r="AB57" s="176"/>
      <c r="AC57" s="176"/>
      <c r="AD57" s="176"/>
      <c r="AE57" s="241">
        <v>0.07188556253017865</v>
      </c>
      <c r="AF57" s="176"/>
      <c r="AG57" s="176"/>
      <c r="AH57" s="176"/>
    </row>
    <row r="58" spans="2:34" ht="10.5" customHeight="1">
      <c r="B58" s="178" t="s">
        <v>1155</v>
      </c>
      <c r="C58" s="176"/>
      <c r="D58" s="176"/>
      <c r="E58" s="176"/>
      <c r="F58" s="176"/>
      <c r="G58" s="176"/>
      <c r="H58" s="176"/>
      <c r="I58" s="176"/>
      <c r="J58" s="265">
        <v>43777470.31000003</v>
      </c>
      <c r="K58" s="176"/>
      <c r="L58" s="176"/>
      <c r="M58" s="176"/>
      <c r="N58" s="176"/>
      <c r="O58" s="176"/>
      <c r="P58" s="176"/>
      <c r="Q58" s="176"/>
      <c r="R58" s="176"/>
      <c r="S58" s="176"/>
      <c r="T58" s="241">
        <v>0.0322880491393421</v>
      </c>
      <c r="U58" s="176"/>
      <c r="V58" s="176"/>
      <c r="W58" s="176"/>
      <c r="X58" s="176"/>
      <c r="Y58" s="176"/>
      <c r="Z58" s="176"/>
      <c r="AA58" s="175">
        <v>662</v>
      </c>
      <c r="AB58" s="176"/>
      <c r="AC58" s="176"/>
      <c r="AD58" s="176"/>
      <c r="AE58" s="241">
        <v>0.03995654273297924</v>
      </c>
      <c r="AF58" s="176"/>
      <c r="AG58" s="176"/>
      <c r="AH58" s="176"/>
    </row>
    <row r="59" spans="2:34" ht="10.5" customHeight="1">
      <c r="B59" s="178" t="s">
        <v>1156</v>
      </c>
      <c r="C59" s="176"/>
      <c r="D59" s="176"/>
      <c r="E59" s="176"/>
      <c r="F59" s="176"/>
      <c r="G59" s="176"/>
      <c r="H59" s="176"/>
      <c r="I59" s="176"/>
      <c r="J59" s="265">
        <v>88850831.9299999</v>
      </c>
      <c r="K59" s="176"/>
      <c r="L59" s="176"/>
      <c r="M59" s="176"/>
      <c r="N59" s="176"/>
      <c r="O59" s="176"/>
      <c r="P59" s="176"/>
      <c r="Q59" s="176"/>
      <c r="R59" s="176"/>
      <c r="S59" s="176"/>
      <c r="T59" s="241">
        <v>0.06553188220133273</v>
      </c>
      <c r="U59" s="176"/>
      <c r="V59" s="176"/>
      <c r="W59" s="176"/>
      <c r="X59" s="176"/>
      <c r="Y59" s="176"/>
      <c r="Z59" s="176"/>
      <c r="AA59" s="175">
        <v>1167</v>
      </c>
      <c r="AB59" s="176"/>
      <c r="AC59" s="176"/>
      <c r="AD59" s="176"/>
      <c r="AE59" s="241">
        <v>0.0704369869628199</v>
      </c>
      <c r="AF59" s="176"/>
      <c r="AG59" s="176"/>
      <c r="AH59" s="176"/>
    </row>
    <row r="60" spans="2:34" ht="10.5" customHeight="1">
      <c r="B60" s="178" t="s">
        <v>1157</v>
      </c>
      <c r="C60" s="176"/>
      <c r="D60" s="176"/>
      <c r="E60" s="176"/>
      <c r="F60" s="176"/>
      <c r="G60" s="176"/>
      <c r="H60" s="176"/>
      <c r="I60" s="176"/>
      <c r="J60" s="265">
        <v>40589163.679999955</v>
      </c>
      <c r="K60" s="176"/>
      <c r="L60" s="176"/>
      <c r="M60" s="176"/>
      <c r="N60" s="176"/>
      <c r="O60" s="176"/>
      <c r="P60" s="176"/>
      <c r="Q60" s="176"/>
      <c r="R60" s="176"/>
      <c r="S60" s="176"/>
      <c r="T60" s="241">
        <v>0.029936515338696307</v>
      </c>
      <c r="U60" s="176"/>
      <c r="V60" s="176"/>
      <c r="W60" s="176"/>
      <c r="X60" s="176"/>
      <c r="Y60" s="176"/>
      <c r="Z60" s="176"/>
      <c r="AA60" s="175">
        <v>495</v>
      </c>
      <c r="AB60" s="176"/>
      <c r="AC60" s="176"/>
      <c r="AD60" s="176"/>
      <c r="AE60" s="241">
        <v>0.029876871076774506</v>
      </c>
      <c r="AF60" s="176"/>
      <c r="AG60" s="176"/>
      <c r="AH60" s="176"/>
    </row>
    <row r="61" spans="2:34" ht="10.5" customHeight="1">
      <c r="B61" s="178" t="s">
        <v>1158</v>
      </c>
      <c r="C61" s="176"/>
      <c r="D61" s="176"/>
      <c r="E61" s="176"/>
      <c r="F61" s="176"/>
      <c r="G61" s="176"/>
      <c r="H61" s="176"/>
      <c r="I61" s="176"/>
      <c r="J61" s="265">
        <v>126462320.05000012</v>
      </c>
      <c r="K61" s="176"/>
      <c r="L61" s="176"/>
      <c r="M61" s="176"/>
      <c r="N61" s="176"/>
      <c r="O61" s="176"/>
      <c r="P61" s="176"/>
      <c r="Q61" s="176"/>
      <c r="R61" s="176"/>
      <c r="S61" s="176"/>
      <c r="T61" s="241">
        <v>0.09327221456916587</v>
      </c>
      <c r="U61" s="176"/>
      <c r="V61" s="176"/>
      <c r="W61" s="176"/>
      <c r="X61" s="176"/>
      <c r="Y61" s="176"/>
      <c r="Z61" s="176"/>
      <c r="AA61" s="175">
        <v>1388</v>
      </c>
      <c r="AB61" s="176"/>
      <c r="AC61" s="176"/>
      <c r="AD61" s="176"/>
      <c r="AE61" s="241">
        <v>0.08377595364558184</v>
      </c>
      <c r="AF61" s="176"/>
      <c r="AG61" s="176"/>
      <c r="AH61" s="176"/>
    </row>
    <row r="62" spans="2:34" ht="10.5" customHeight="1">
      <c r="B62" s="178" t="s">
        <v>1159</v>
      </c>
      <c r="C62" s="176"/>
      <c r="D62" s="176"/>
      <c r="E62" s="176"/>
      <c r="F62" s="176"/>
      <c r="G62" s="176"/>
      <c r="H62" s="176"/>
      <c r="I62" s="176"/>
      <c r="J62" s="265">
        <v>42561119.980000004</v>
      </c>
      <c r="K62" s="176"/>
      <c r="L62" s="176"/>
      <c r="M62" s="176"/>
      <c r="N62" s="176"/>
      <c r="O62" s="176"/>
      <c r="P62" s="176"/>
      <c r="Q62" s="176"/>
      <c r="R62" s="176"/>
      <c r="S62" s="176"/>
      <c r="T62" s="241">
        <v>0.03139093062272638</v>
      </c>
      <c r="U62" s="176"/>
      <c r="V62" s="176"/>
      <c r="W62" s="176"/>
      <c r="X62" s="176"/>
      <c r="Y62" s="176"/>
      <c r="Z62" s="176"/>
      <c r="AA62" s="175">
        <v>494</v>
      </c>
      <c r="AB62" s="176"/>
      <c r="AC62" s="176"/>
      <c r="AD62" s="176"/>
      <c r="AE62" s="241">
        <v>0.02981651376146789</v>
      </c>
      <c r="AF62" s="176"/>
      <c r="AG62" s="176"/>
      <c r="AH62" s="176"/>
    </row>
    <row r="63" spans="2:34" ht="10.5" customHeight="1">
      <c r="B63" s="178" t="s">
        <v>1160</v>
      </c>
      <c r="C63" s="176"/>
      <c r="D63" s="176"/>
      <c r="E63" s="176"/>
      <c r="F63" s="176"/>
      <c r="G63" s="176"/>
      <c r="H63" s="176"/>
      <c r="I63" s="176"/>
      <c r="J63" s="265">
        <v>31921961.63</v>
      </c>
      <c r="K63" s="176"/>
      <c r="L63" s="176"/>
      <c r="M63" s="176"/>
      <c r="N63" s="176"/>
      <c r="O63" s="176"/>
      <c r="P63" s="176"/>
      <c r="Q63" s="176"/>
      <c r="R63" s="176"/>
      <c r="S63" s="176"/>
      <c r="T63" s="241">
        <v>0.023544025235697368</v>
      </c>
      <c r="U63" s="176"/>
      <c r="V63" s="176"/>
      <c r="W63" s="176"/>
      <c r="X63" s="176"/>
      <c r="Y63" s="176"/>
      <c r="Z63" s="176"/>
      <c r="AA63" s="175">
        <v>357</v>
      </c>
      <c r="AB63" s="176"/>
      <c r="AC63" s="176"/>
      <c r="AD63" s="176"/>
      <c r="AE63" s="241">
        <v>0.021547561564461613</v>
      </c>
      <c r="AF63" s="176"/>
      <c r="AG63" s="176"/>
      <c r="AH63" s="176"/>
    </row>
    <row r="64" spans="2:34" ht="10.5" customHeight="1">
      <c r="B64" s="178" t="s">
        <v>1161</v>
      </c>
      <c r="C64" s="176"/>
      <c r="D64" s="176"/>
      <c r="E64" s="176"/>
      <c r="F64" s="176"/>
      <c r="G64" s="176"/>
      <c r="H64" s="176"/>
      <c r="I64" s="176"/>
      <c r="J64" s="265">
        <v>76437739.04000002</v>
      </c>
      <c r="K64" s="176"/>
      <c r="L64" s="176"/>
      <c r="M64" s="176"/>
      <c r="N64" s="176"/>
      <c r="O64" s="176"/>
      <c r="P64" s="176"/>
      <c r="Q64" s="176"/>
      <c r="R64" s="176"/>
      <c r="S64" s="176"/>
      <c r="T64" s="241">
        <v>0.0563766123704037</v>
      </c>
      <c r="U64" s="176"/>
      <c r="V64" s="176"/>
      <c r="W64" s="176"/>
      <c r="X64" s="176"/>
      <c r="Y64" s="176"/>
      <c r="Z64" s="176"/>
      <c r="AA64" s="175">
        <v>761</v>
      </c>
      <c r="AB64" s="176"/>
      <c r="AC64" s="176"/>
      <c r="AD64" s="176"/>
      <c r="AE64" s="241">
        <v>0.04593191694833414</v>
      </c>
      <c r="AF64" s="176"/>
      <c r="AG64" s="176"/>
      <c r="AH64" s="176"/>
    </row>
    <row r="65" spans="2:34" ht="10.5" customHeight="1">
      <c r="B65" s="178" t="s">
        <v>1163</v>
      </c>
      <c r="C65" s="176"/>
      <c r="D65" s="176"/>
      <c r="E65" s="176"/>
      <c r="F65" s="176"/>
      <c r="G65" s="176"/>
      <c r="H65" s="176"/>
      <c r="I65" s="176"/>
      <c r="J65" s="265">
        <v>40358426.95</v>
      </c>
      <c r="K65" s="176"/>
      <c r="L65" s="176"/>
      <c r="M65" s="176"/>
      <c r="N65" s="176"/>
      <c r="O65" s="176"/>
      <c r="P65" s="176"/>
      <c r="Q65" s="176"/>
      <c r="R65" s="176"/>
      <c r="S65" s="176"/>
      <c r="T65" s="241">
        <v>0.02976633559044375</v>
      </c>
      <c r="U65" s="176"/>
      <c r="V65" s="176"/>
      <c r="W65" s="176"/>
      <c r="X65" s="176"/>
      <c r="Y65" s="176"/>
      <c r="Z65" s="176"/>
      <c r="AA65" s="175">
        <v>423</v>
      </c>
      <c r="AB65" s="176"/>
      <c r="AC65" s="176"/>
      <c r="AD65" s="176"/>
      <c r="AE65" s="241">
        <v>0.025531144374698212</v>
      </c>
      <c r="AF65" s="176"/>
      <c r="AG65" s="176"/>
      <c r="AH65" s="176"/>
    </row>
    <row r="66" spans="2:34" ht="10.5" customHeight="1">
      <c r="B66" s="178" t="s">
        <v>1164</v>
      </c>
      <c r="C66" s="176"/>
      <c r="D66" s="176"/>
      <c r="E66" s="176"/>
      <c r="F66" s="176"/>
      <c r="G66" s="176"/>
      <c r="H66" s="176"/>
      <c r="I66" s="176"/>
      <c r="J66" s="265">
        <v>185853832.82000023</v>
      </c>
      <c r="K66" s="176"/>
      <c r="L66" s="176"/>
      <c r="M66" s="176"/>
      <c r="N66" s="176"/>
      <c r="O66" s="176"/>
      <c r="P66" s="176"/>
      <c r="Q66" s="176"/>
      <c r="R66" s="176"/>
      <c r="S66" s="176"/>
      <c r="T66" s="241">
        <v>0.13707639213352332</v>
      </c>
      <c r="U66" s="176"/>
      <c r="V66" s="176"/>
      <c r="W66" s="176"/>
      <c r="X66" s="176"/>
      <c r="Y66" s="176"/>
      <c r="Z66" s="176"/>
      <c r="AA66" s="175">
        <v>1703</v>
      </c>
      <c r="AB66" s="176"/>
      <c r="AC66" s="176"/>
      <c r="AD66" s="176"/>
      <c r="AE66" s="241">
        <v>0.10278850796716563</v>
      </c>
      <c r="AF66" s="176"/>
      <c r="AG66" s="176"/>
      <c r="AH66" s="176"/>
    </row>
    <row r="67" spans="2:34" ht="10.5" customHeight="1">
      <c r="B67" s="178" t="s">
        <v>1165</v>
      </c>
      <c r="C67" s="176"/>
      <c r="D67" s="176"/>
      <c r="E67" s="176"/>
      <c r="F67" s="176"/>
      <c r="G67" s="176"/>
      <c r="H67" s="176"/>
      <c r="I67" s="176"/>
      <c r="J67" s="265">
        <v>42373099.08999999</v>
      </c>
      <c r="K67" s="176"/>
      <c r="L67" s="176"/>
      <c r="M67" s="176"/>
      <c r="N67" s="176"/>
      <c r="O67" s="176"/>
      <c r="P67" s="176"/>
      <c r="Q67" s="176"/>
      <c r="R67" s="176"/>
      <c r="S67" s="176"/>
      <c r="T67" s="241">
        <v>0.03125225591876212</v>
      </c>
      <c r="U67" s="176"/>
      <c r="V67" s="176"/>
      <c r="W67" s="176"/>
      <c r="X67" s="176"/>
      <c r="Y67" s="176"/>
      <c r="Z67" s="176"/>
      <c r="AA67" s="175">
        <v>404</v>
      </c>
      <c r="AB67" s="176"/>
      <c r="AC67" s="176"/>
      <c r="AD67" s="176"/>
      <c r="AE67" s="241">
        <v>0.024384355383872524</v>
      </c>
      <c r="AF67" s="176"/>
      <c r="AG67" s="176"/>
      <c r="AH67" s="176"/>
    </row>
    <row r="68" spans="2:34" ht="10.5" customHeight="1">
      <c r="B68" s="178" t="s">
        <v>1166</v>
      </c>
      <c r="C68" s="176"/>
      <c r="D68" s="176"/>
      <c r="E68" s="176"/>
      <c r="F68" s="176"/>
      <c r="G68" s="176"/>
      <c r="H68" s="176"/>
      <c r="I68" s="176"/>
      <c r="J68" s="265">
        <v>27781468.790000003</v>
      </c>
      <c r="K68" s="176"/>
      <c r="L68" s="176"/>
      <c r="M68" s="176"/>
      <c r="N68" s="176"/>
      <c r="O68" s="176"/>
      <c r="P68" s="176"/>
      <c r="Q68" s="176"/>
      <c r="R68" s="176"/>
      <c r="S68" s="176"/>
      <c r="T68" s="241">
        <v>0.020490207019790183</v>
      </c>
      <c r="U68" s="176"/>
      <c r="V68" s="176"/>
      <c r="W68" s="176"/>
      <c r="X68" s="176"/>
      <c r="Y68" s="176"/>
      <c r="Z68" s="176"/>
      <c r="AA68" s="175">
        <v>235</v>
      </c>
      <c r="AB68" s="176"/>
      <c r="AC68" s="176"/>
      <c r="AD68" s="176"/>
      <c r="AE68" s="241">
        <v>0.014183969097054563</v>
      </c>
      <c r="AF68" s="176"/>
      <c r="AG68" s="176"/>
      <c r="AH68" s="176"/>
    </row>
    <row r="69" spans="2:34" ht="10.5" customHeight="1">
      <c r="B69" s="178" t="s">
        <v>1167</v>
      </c>
      <c r="C69" s="176"/>
      <c r="D69" s="176"/>
      <c r="E69" s="176"/>
      <c r="F69" s="176"/>
      <c r="G69" s="176"/>
      <c r="H69" s="176"/>
      <c r="I69" s="176"/>
      <c r="J69" s="265">
        <v>19707496.499999993</v>
      </c>
      <c r="K69" s="176"/>
      <c r="L69" s="176"/>
      <c r="M69" s="176"/>
      <c r="N69" s="176"/>
      <c r="O69" s="176"/>
      <c r="P69" s="176"/>
      <c r="Q69" s="176"/>
      <c r="R69" s="176"/>
      <c r="S69" s="176"/>
      <c r="T69" s="241">
        <v>0.014535253199864753</v>
      </c>
      <c r="U69" s="176"/>
      <c r="V69" s="176"/>
      <c r="W69" s="176"/>
      <c r="X69" s="176"/>
      <c r="Y69" s="176"/>
      <c r="Z69" s="176"/>
      <c r="AA69" s="175">
        <v>196</v>
      </c>
      <c r="AB69" s="176"/>
      <c r="AC69" s="176"/>
      <c r="AD69" s="176"/>
      <c r="AE69" s="241">
        <v>0.011830033800096573</v>
      </c>
      <c r="AF69" s="176"/>
      <c r="AG69" s="176"/>
      <c r="AH69" s="176"/>
    </row>
    <row r="70" spans="2:34" ht="10.5" customHeight="1">
      <c r="B70" s="178" t="s">
        <v>1168</v>
      </c>
      <c r="C70" s="176"/>
      <c r="D70" s="176"/>
      <c r="E70" s="176"/>
      <c r="F70" s="176"/>
      <c r="G70" s="176"/>
      <c r="H70" s="176"/>
      <c r="I70" s="176"/>
      <c r="J70" s="265">
        <v>37212759.64999999</v>
      </c>
      <c r="K70" s="176"/>
      <c r="L70" s="176"/>
      <c r="M70" s="176"/>
      <c r="N70" s="176"/>
      <c r="O70" s="176"/>
      <c r="P70" s="176"/>
      <c r="Q70" s="176"/>
      <c r="R70" s="176"/>
      <c r="S70" s="176"/>
      <c r="T70" s="241">
        <v>0.02744625040417795</v>
      </c>
      <c r="U70" s="176"/>
      <c r="V70" s="176"/>
      <c r="W70" s="176"/>
      <c r="X70" s="176"/>
      <c r="Y70" s="176"/>
      <c r="Z70" s="176"/>
      <c r="AA70" s="175">
        <v>385</v>
      </c>
      <c r="AB70" s="176"/>
      <c r="AC70" s="176"/>
      <c r="AD70" s="176"/>
      <c r="AE70" s="241">
        <v>0.023237566393046836</v>
      </c>
      <c r="AF70" s="176"/>
      <c r="AG70" s="176"/>
      <c r="AH70" s="176"/>
    </row>
    <row r="71" spans="2:34" ht="10.5" customHeight="1">
      <c r="B71" s="178" t="s">
        <v>1169</v>
      </c>
      <c r="C71" s="176"/>
      <c r="D71" s="176"/>
      <c r="E71" s="176"/>
      <c r="F71" s="176"/>
      <c r="G71" s="176"/>
      <c r="H71" s="176"/>
      <c r="I71" s="176"/>
      <c r="J71" s="265">
        <v>196791374.06000027</v>
      </c>
      <c r="K71" s="176"/>
      <c r="L71" s="176"/>
      <c r="M71" s="176"/>
      <c r="N71" s="176"/>
      <c r="O71" s="176"/>
      <c r="P71" s="176"/>
      <c r="Q71" s="176"/>
      <c r="R71" s="176"/>
      <c r="S71" s="176"/>
      <c r="T71" s="241">
        <v>0.1451433696568918</v>
      </c>
      <c r="U71" s="176"/>
      <c r="V71" s="176"/>
      <c r="W71" s="176"/>
      <c r="X71" s="176"/>
      <c r="Y71" s="176"/>
      <c r="Z71" s="176"/>
      <c r="AA71" s="175">
        <v>1688</v>
      </c>
      <c r="AB71" s="176"/>
      <c r="AC71" s="176"/>
      <c r="AD71" s="176"/>
      <c r="AE71" s="241">
        <v>0.10188314823756639</v>
      </c>
      <c r="AF71" s="176"/>
      <c r="AG71" s="176"/>
      <c r="AH71" s="176"/>
    </row>
    <row r="72" spans="2:34" ht="10.5" customHeight="1">
      <c r="B72" s="178" t="s">
        <v>1170</v>
      </c>
      <c r="C72" s="176"/>
      <c r="D72" s="176"/>
      <c r="E72" s="176"/>
      <c r="F72" s="176"/>
      <c r="G72" s="176"/>
      <c r="H72" s="176"/>
      <c r="I72" s="176"/>
      <c r="J72" s="265">
        <v>32391705.830000006</v>
      </c>
      <c r="K72" s="176"/>
      <c r="L72" s="176"/>
      <c r="M72" s="176"/>
      <c r="N72" s="176"/>
      <c r="O72" s="176"/>
      <c r="P72" s="176"/>
      <c r="Q72" s="176"/>
      <c r="R72" s="176"/>
      <c r="S72" s="176"/>
      <c r="T72" s="241">
        <v>0.02389048481193872</v>
      </c>
      <c r="U72" s="176"/>
      <c r="V72" s="176"/>
      <c r="W72" s="176"/>
      <c r="X72" s="176"/>
      <c r="Y72" s="176"/>
      <c r="Z72" s="176"/>
      <c r="AA72" s="175">
        <v>279</v>
      </c>
      <c r="AB72" s="176"/>
      <c r="AC72" s="176"/>
      <c r="AD72" s="176"/>
      <c r="AE72" s="241">
        <v>0.01683969097054563</v>
      </c>
      <c r="AF72" s="176"/>
      <c r="AG72" s="176"/>
      <c r="AH72" s="176"/>
    </row>
    <row r="73" spans="2:34" ht="10.5" customHeight="1">
      <c r="B73" s="178" t="s">
        <v>1171</v>
      </c>
      <c r="C73" s="176"/>
      <c r="D73" s="176"/>
      <c r="E73" s="176"/>
      <c r="F73" s="176"/>
      <c r="G73" s="176"/>
      <c r="H73" s="176"/>
      <c r="I73" s="176"/>
      <c r="J73" s="265">
        <v>15486084.360000003</v>
      </c>
      <c r="K73" s="176"/>
      <c r="L73" s="176"/>
      <c r="M73" s="176"/>
      <c r="N73" s="176"/>
      <c r="O73" s="176"/>
      <c r="P73" s="176"/>
      <c r="Q73" s="176"/>
      <c r="R73" s="176"/>
      <c r="S73" s="176"/>
      <c r="T73" s="241">
        <v>0.011421752998767024</v>
      </c>
      <c r="U73" s="176"/>
      <c r="V73" s="176"/>
      <c r="W73" s="176"/>
      <c r="X73" s="176"/>
      <c r="Y73" s="176"/>
      <c r="Z73" s="176"/>
      <c r="AA73" s="175">
        <v>114</v>
      </c>
      <c r="AB73" s="176"/>
      <c r="AC73" s="176"/>
      <c r="AD73" s="176"/>
      <c r="AE73" s="241">
        <v>0.006880733944954129</v>
      </c>
      <c r="AF73" s="176"/>
      <c r="AG73" s="176"/>
      <c r="AH73" s="176"/>
    </row>
    <row r="74" spans="2:34" ht="10.5" customHeight="1">
      <c r="B74" s="178" t="s">
        <v>1172</v>
      </c>
      <c r="C74" s="176"/>
      <c r="D74" s="176"/>
      <c r="E74" s="176"/>
      <c r="F74" s="176"/>
      <c r="G74" s="176"/>
      <c r="H74" s="176"/>
      <c r="I74" s="176"/>
      <c r="J74" s="265">
        <v>1291608.7300000002</v>
      </c>
      <c r="K74" s="176"/>
      <c r="L74" s="176"/>
      <c r="M74" s="176"/>
      <c r="N74" s="176"/>
      <c r="O74" s="176"/>
      <c r="P74" s="176"/>
      <c r="Q74" s="176"/>
      <c r="R74" s="176"/>
      <c r="S74" s="176"/>
      <c r="T74" s="241">
        <v>0.0009526253081260605</v>
      </c>
      <c r="U74" s="176"/>
      <c r="V74" s="176"/>
      <c r="W74" s="176"/>
      <c r="X74" s="176"/>
      <c r="Y74" s="176"/>
      <c r="Z74" s="176"/>
      <c r="AA74" s="175">
        <v>10</v>
      </c>
      <c r="AB74" s="176"/>
      <c r="AC74" s="176"/>
      <c r="AD74" s="176"/>
      <c r="AE74" s="241">
        <v>0.0006035731530661516</v>
      </c>
      <c r="AF74" s="176"/>
      <c r="AG74" s="176"/>
      <c r="AH74" s="176"/>
    </row>
    <row r="75" spans="2:34" ht="10.5" customHeight="1">
      <c r="B75" s="178" t="s">
        <v>1173</v>
      </c>
      <c r="C75" s="176"/>
      <c r="D75" s="176"/>
      <c r="E75" s="176"/>
      <c r="F75" s="176"/>
      <c r="G75" s="176"/>
      <c r="H75" s="176"/>
      <c r="I75" s="176"/>
      <c r="J75" s="265">
        <v>4625982.920000001</v>
      </c>
      <c r="K75" s="176"/>
      <c r="L75" s="176"/>
      <c r="M75" s="176"/>
      <c r="N75" s="176"/>
      <c r="O75" s="176"/>
      <c r="P75" s="176"/>
      <c r="Q75" s="176"/>
      <c r="R75" s="176"/>
      <c r="S75" s="176"/>
      <c r="T75" s="241">
        <v>0.003411891157278639</v>
      </c>
      <c r="U75" s="176"/>
      <c r="V75" s="176"/>
      <c r="W75" s="176"/>
      <c r="X75" s="176"/>
      <c r="Y75" s="176"/>
      <c r="Z75" s="176"/>
      <c r="AA75" s="175">
        <v>39</v>
      </c>
      <c r="AB75" s="176"/>
      <c r="AC75" s="176"/>
      <c r="AD75" s="176"/>
      <c r="AE75" s="241">
        <v>0.0023539352969579913</v>
      </c>
      <c r="AF75" s="176"/>
      <c r="AG75" s="176"/>
      <c r="AH75" s="176"/>
    </row>
    <row r="76" spans="2:34" ht="10.5" customHeight="1">
      <c r="B76" s="178" t="s">
        <v>1174</v>
      </c>
      <c r="C76" s="176"/>
      <c r="D76" s="176"/>
      <c r="E76" s="176"/>
      <c r="F76" s="176"/>
      <c r="G76" s="176"/>
      <c r="H76" s="176"/>
      <c r="I76" s="176"/>
      <c r="J76" s="265">
        <v>49817.37</v>
      </c>
      <c r="K76" s="176"/>
      <c r="L76" s="176"/>
      <c r="M76" s="176"/>
      <c r="N76" s="176"/>
      <c r="O76" s="176"/>
      <c r="P76" s="176"/>
      <c r="Q76" s="176"/>
      <c r="R76" s="176"/>
      <c r="S76" s="176"/>
      <c r="T76" s="241">
        <v>3.674277383235089E-05</v>
      </c>
      <c r="U76" s="176"/>
      <c r="V76" s="176"/>
      <c r="W76" s="176"/>
      <c r="X76" s="176"/>
      <c r="Y76" s="176"/>
      <c r="Z76" s="176"/>
      <c r="AA76" s="175">
        <v>1</v>
      </c>
      <c r="AB76" s="176"/>
      <c r="AC76" s="176"/>
      <c r="AD76" s="176"/>
      <c r="AE76" s="241">
        <v>6.035731530661516E-05</v>
      </c>
      <c r="AF76" s="176"/>
      <c r="AG76" s="176"/>
      <c r="AH76" s="176"/>
    </row>
    <row r="77" spans="2:34" ht="10.5" customHeight="1">
      <c r="B77" s="178" t="s">
        <v>1175</v>
      </c>
      <c r="C77" s="176"/>
      <c r="D77" s="176"/>
      <c r="E77" s="176"/>
      <c r="F77" s="176"/>
      <c r="G77" s="176"/>
      <c r="H77" s="176"/>
      <c r="I77" s="176"/>
      <c r="J77" s="265">
        <v>65664.22</v>
      </c>
      <c r="K77" s="176"/>
      <c r="L77" s="176"/>
      <c r="M77" s="176"/>
      <c r="N77" s="176"/>
      <c r="O77" s="176"/>
      <c r="P77" s="176"/>
      <c r="Q77" s="176"/>
      <c r="R77" s="176"/>
      <c r="S77" s="176"/>
      <c r="T77" s="241">
        <v>4.843060933039483E-05</v>
      </c>
      <c r="U77" s="176"/>
      <c r="V77" s="176"/>
      <c r="W77" s="176"/>
      <c r="X77" s="176"/>
      <c r="Y77" s="176"/>
      <c r="Z77" s="176"/>
      <c r="AA77" s="175">
        <v>1</v>
      </c>
      <c r="AB77" s="176"/>
      <c r="AC77" s="176"/>
      <c r="AD77" s="176"/>
      <c r="AE77" s="241">
        <v>6.035731530661516E-05</v>
      </c>
      <c r="AF77" s="176"/>
      <c r="AG77" s="176"/>
      <c r="AH77" s="176"/>
    </row>
    <row r="78" spans="2:34" ht="13.5" customHeight="1">
      <c r="B78" s="266"/>
      <c r="C78" s="267"/>
      <c r="D78" s="267"/>
      <c r="E78" s="267"/>
      <c r="F78" s="267"/>
      <c r="G78" s="267"/>
      <c r="H78" s="267"/>
      <c r="I78" s="267"/>
      <c r="J78" s="268">
        <v>1355841293.51</v>
      </c>
      <c r="K78" s="267"/>
      <c r="L78" s="267"/>
      <c r="M78" s="267"/>
      <c r="N78" s="267"/>
      <c r="O78" s="267"/>
      <c r="P78" s="267"/>
      <c r="Q78" s="267"/>
      <c r="R78" s="267"/>
      <c r="S78" s="267"/>
      <c r="T78" s="269">
        <v>0.9999999999999988</v>
      </c>
      <c r="U78" s="267"/>
      <c r="V78" s="267"/>
      <c r="W78" s="267"/>
      <c r="X78" s="267"/>
      <c r="Y78" s="267"/>
      <c r="Z78" s="267"/>
      <c r="AA78" s="270">
        <v>16568</v>
      </c>
      <c r="AB78" s="267"/>
      <c r="AC78" s="267"/>
      <c r="AD78" s="267"/>
      <c r="AE78" s="269">
        <v>1</v>
      </c>
      <c r="AF78" s="267"/>
      <c r="AG78" s="267"/>
      <c r="AH78" s="267"/>
    </row>
    <row r="79" spans="2:34" ht="9" customHeight="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row>
    <row r="80" spans="2:34" ht="18.75" customHeight="1">
      <c r="B80" s="189" t="s">
        <v>1130</v>
      </c>
      <c r="C80" s="190"/>
      <c r="D80" s="190"/>
      <c r="E80" s="190"/>
      <c r="F80" s="190"/>
      <c r="G80" s="190"/>
      <c r="H80" s="190"/>
      <c r="I80" s="190"/>
      <c r="J80" s="190"/>
      <c r="K80" s="190"/>
      <c r="L80" s="190"/>
      <c r="M80" s="190"/>
      <c r="N80" s="190"/>
      <c r="O80" s="190"/>
      <c r="P80" s="190"/>
      <c r="Q80" s="190"/>
      <c r="R80" s="190"/>
      <c r="S80" s="190"/>
      <c r="T80" s="190"/>
      <c r="U80" s="190"/>
      <c r="V80" s="190"/>
      <c r="W80" s="190"/>
      <c r="X80" s="190"/>
      <c r="Y80" s="190"/>
      <c r="Z80" s="190"/>
      <c r="AA80" s="190"/>
      <c r="AB80" s="190"/>
      <c r="AC80" s="190"/>
      <c r="AD80" s="190"/>
      <c r="AE80" s="190"/>
      <c r="AF80" s="190"/>
      <c r="AG80" s="190"/>
      <c r="AH80" s="191"/>
    </row>
    <row r="81" spans="2:34" ht="9" customHeight="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row>
    <row r="82" spans="2:34" ht="12.75" customHeight="1">
      <c r="B82" s="172" t="s">
        <v>1145</v>
      </c>
      <c r="C82" s="173"/>
      <c r="D82" s="173"/>
      <c r="E82" s="173"/>
      <c r="F82" s="173"/>
      <c r="G82" s="173"/>
      <c r="H82" s="173"/>
      <c r="I82" s="172" t="s">
        <v>1142</v>
      </c>
      <c r="J82" s="173"/>
      <c r="K82" s="173"/>
      <c r="L82" s="173"/>
      <c r="M82" s="173"/>
      <c r="N82" s="173"/>
      <c r="O82" s="173"/>
      <c r="P82" s="173"/>
      <c r="Q82" s="173"/>
      <c r="R82" s="173"/>
      <c r="S82" s="173"/>
      <c r="T82" s="172" t="s">
        <v>1143</v>
      </c>
      <c r="U82" s="173"/>
      <c r="V82" s="173"/>
      <c r="W82" s="173"/>
      <c r="X82" s="173"/>
      <c r="Y82" s="173"/>
      <c r="Z82" s="173"/>
      <c r="AA82" s="172" t="s">
        <v>1144</v>
      </c>
      <c r="AB82" s="173"/>
      <c r="AC82" s="173"/>
      <c r="AD82" s="173"/>
      <c r="AE82" s="172" t="s">
        <v>1143</v>
      </c>
      <c r="AF82" s="173"/>
      <c r="AG82" s="173"/>
      <c r="AH82" s="173"/>
    </row>
    <row r="83" spans="2:34" ht="10.5" customHeight="1">
      <c r="B83" s="178" t="s">
        <v>1146</v>
      </c>
      <c r="C83" s="176"/>
      <c r="D83" s="176"/>
      <c r="E83" s="176"/>
      <c r="F83" s="176"/>
      <c r="G83" s="176"/>
      <c r="H83" s="176"/>
      <c r="I83" s="265">
        <v>0</v>
      </c>
      <c r="J83" s="176"/>
      <c r="K83" s="176"/>
      <c r="L83" s="176"/>
      <c r="M83" s="176"/>
      <c r="N83" s="176"/>
      <c r="O83" s="176"/>
      <c r="P83" s="176"/>
      <c r="Q83" s="176"/>
      <c r="R83" s="176"/>
      <c r="S83" s="176"/>
      <c r="T83" s="241">
        <v>0</v>
      </c>
      <c r="U83" s="176"/>
      <c r="V83" s="176"/>
      <c r="W83" s="176"/>
      <c r="X83" s="176"/>
      <c r="Y83" s="176"/>
      <c r="Z83" s="176"/>
      <c r="AA83" s="175">
        <v>1</v>
      </c>
      <c r="AB83" s="176"/>
      <c r="AC83" s="176"/>
      <c r="AD83" s="176"/>
      <c r="AE83" s="241">
        <v>6.035731530661516E-05</v>
      </c>
      <c r="AF83" s="176"/>
      <c r="AG83" s="176"/>
      <c r="AH83" s="176"/>
    </row>
    <row r="84" spans="2:34" ht="10.5" customHeight="1">
      <c r="B84" s="178" t="s">
        <v>1147</v>
      </c>
      <c r="C84" s="176"/>
      <c r="D84" s="176"/>
      <c r="E84" s="176"/>
      <c r="F84" s="176"/>
      <c r="G84" s="176"/>
      <c r="H84" s="176"/>
      <c r="I84" s="265">
        <v>575607.53</v>
      </c>
      <c r="J84" s="176"/>
      <c r="K84" s="176"/>
      <c r="L84" s="176"/>
      <c r="M84" s="176"/>
      <c r="N84" s="176"/>
      <c r="O84" s="176"/>
      <c r="P84" s="176"/>
      <c r="Q84" s="176"/>
      <c r="R84" s="176"/>
      <c r="S84" s="176"/>
      <c r="T84" s="241">
        <v>0.0004245390170333786</v>
      </c>
      <c r="U84" s="176"/>
      <c r="V84" s="176"/>
      <c r="W84" s="176"/>
      <c r="X84" s="176"/>
      <c r="Y84" s="176"/>
      <c r="Z84" s="176"/>
      <c r="AA84" s="175">
        <v>18</v>
      </c>
      <c r="AB84" s="176"/>
      <c r="AC84" s="176"/>
      <c r="AD84" s="176"/>
      <c r="AE84" s="241">
        <v>0.0010864316755190729</v>
      </c>
      <c r="AF84" s="176"/>
      <c r="AG84" s="176"/>
      <c r="AH84" s="176"/>
    </row>
    <row r="85" spans="2:34" ht="10.5" customHeight="1">
      <c r="B85" s="178" t="s">
        <v>1148</v>
      </c>
      <c r="C85" s="176"/>
      <c r="D85" s="176"/>
      <c r="E85" s="176"/>
      <c r="F85" s="176"/>
      <c r="G85" s="176"/>
      <c r="H85" s="176"/>
      <c r="I85" s="265">
        <v>1189562.7400000002</v>
      </c>
      <c r="J85" s="176"/>
      <c r="K85" s="176"/>
      <c r="L85" s="176"/>
      <c r="M85" s="176"/>
      <c r="N85" s="176"/>
      <c r="O85" s="176"/>
      <c r="P85" s="176"/>
      <c r="Q85" s="176"/>
      <c r="R85" s="176"/>
      <c r="S85" s="176"/>
      <c r="T85" s="241">
        <v>0.0008773613443506074</v>
      </c>
      <c r="U85" s="176"/>
      <c r="V85" s="176"/>
      <c r="W85" s="176"/>
      <c r="X85" s="176"/>
      <c r="Y85" s="176"/>
      <c r="Z85" s="176"/>
      <c r="AA85" s="175">
        <v>39</v>
      </c>
      <c r="AB85" s="176"/>
      <c r="AC85" s="176"/>
      <c r="AD85" s="176"/>
      <c r="AE85" s="241">
        <v>0.0023539352969579913</v>
      </c>
      <c r="AF85" s="176"/>
      <c r="AG85" s="176"/>
      <c r="AH85" s="176"/>
    </row>
    <row r="86" spans="2:34" ht="10.5" customHeight="1">
      <c r="B86" s="178" t="s">
        <v>1149</v>
      </c>
      <c r="C86" s="176"/>
      <c r="D86" s="176"/>
      <c r="E86" s="176"/>
      <c r="F86" s="176"/>
      <c r="G86" s="176"/>
      <c r="H86" s="176"/>
      <c r="I86" s="265">
        <v>990854.76</v>
      </c>
      <c r="J86" s="176"/>
      <c r="K86" s="176"/>
      <c r="L86" s="176"/>
      <c r="M86" s="176"/>
      <c r="N86" s="176"/>
      <c r="O86" s="176"/>
      <c r="P86" s="176"/>
      <c r="Q86" s="176"/>
      <c r="R86" s="176"/>
      <c r="S86" s="176"/>
      <c r="T86" s="241">
        <v>0.000730804383037248</v>
      </c>
      <c r="U86" s="176"/>
      <c r="V86" s="176"/>
      <c r="W86" s="176"/>
      <c r="X86" s="176"/>
      <c r="Y86" s="176"/>
      <c r="Z86" s="176"/>
      <c r="AA86" s="175">
        <v>38</v>
      </c>
      <c r="AB86" s="176"/>
      <c r="AC86" s="176"/>
      <c r="AD86" s="176"/>
      <c r="AE86" s="241">
        <v>0.0022935779816513763</v>
      </c>
      <c r="AF86" s="176"/>
      <c r="AG86" s="176"/>
      <c r="AH86" s="176"/>
    </row>
    <row r="87" spans="2:34" ht="10.5" customHeight="1">
      <c r="B87" s="178" t="s">
        <v>1150</v>
      </c>
      <c r="C87" s="176"/>
      <c r="D87" s="176"/>
      <c r="E87" s="176"/>
      <c r="F87" s="176"/>
      <c r="G87" s="176"/>
      <c r="H87" s="176"/>
      <c r="I87" s="265">
        <v>8647826.569999997</v>
      </c>
      <c r="J87" s="176"/>
      <c r="K87" s="176"/>
      <c r="L87" s="176"/>
      <c r="M87" s="176"/>
      <c r="N87" s="176"/>
      <c r="O87" s="176"/>
      <c r="P87" s="176"/>
      <c r="Q87" s="176"/>
      <c r="R87" s="176"/>
      <c r="S87" s="176"/>
      <c r="T87" s="241">
        <v>0.006378199728385993</v>
      </c>
      <c r="U87" s="176"/>
      <c r="V87" s="176"/>
      <c r="W87" s="176"/>
      <c r="X87" s="176"/>
      <c r="Y87" s="176"/>
      <c r="Z87" s="176"/>
      <c r="AA87" s="175">
        <v>121</v>
      </c>
      <c r="AB87" s="176"/>
      <c r="AC87" s="176"/>
      <c r="AD87" s="176"/>
      <c r="AE87" s="241">
        <v>0.007303235152100435</v>
      </c>
      <c r="AF87" s="176"/>
      <c r="AG87" s="176"/>
      <c r="AH87" s="176"/>
    </row>
    <row r="88" spans="2:34" ht="10.5" customHeight="1">
      <c r="B88" s="178" t="s">
        <v>1151</v>
      </c>
      <c r="C88" s="176"/>
      <c r="D88" s="176"/>
      <c r="E88" s="176"/>
      <c r="F88" s="176"/>
      <c r="G88" s="176"/>
      <c r="H88" s="176"/>
      <c r="I88" s="265">
        <v>4502415.590000002</v>
      </c>
      <c r="J88" s="176"/>
      <c r="K88" s="176"/>
      <c r="L88" s="176"/>
      <c r="M88" s="176"/>
      <c r="N88" s="176"/>
      <c r="O88" s="176"/>
      <c r="P88" s="176"/>
      <c r="Q88" s="176"/>
      <c r="R88" s="176"/>
      <c r="S88" s="176"/>
      <c r="T88" s="241">
        <v>0.0033207541410279324</v>
      </c>
      <c r="U88" s="176"/>
      <c r="V88" s="176"/>
      <c r="W88" s="176"/>
      <c r="X88" s="176"/>
      <c r="Y88" s="176"/>
      <c r="Z88" s="176"/>
      <c r="AA88" s="175">
        <v>108</v>
      </c>
      <c r="AB88" s="176"/>
      <c r="AC88" s="176"/>
      <c r="AD88" s="176"/>
      <c r="AE88" s="241">
        <v>0.006518590053114438</v>
      </c>
      <c r="AF88" s="176"/>
      <c r="AG88" s="176"/>
      <c r="AH88" s="176"/>
    </row>
    <row r="89" spans="2:34" ht="10.5" customHeight="1">
      <c r="B89" s="178" t="s">
        <v>1152</v>
      </c>
      <c r="C89" s="176"/>
      <c r="D89" s="176"/>
      <c r="E89" s="176"/>
      <c r="F89" s="176"/>
      <c r="G89" s="176"/>
      <c r="H89" s="176"/>
      <c r="I89" s="265">
        <v>7959064.289999998</v>
      </c>
      <c r="J89" s="176"/>
      <c r="K89" s="176"/>
      <c r="L89" s="176"/>
      <c r="M89" s="176"/>
      <c r="N89" s="176"/>
      <c r="O89" s="176"/>
      <c r="P89" s="176"/>
      <c r="Q89" s="176"/>
      <c r="R89" s="176"/>
      <c r="S89" s="176"/>
      <c r="T89" s="241">
        <v>0.005870203487751566</v>
      </c>
      <c r="U89" s="176"/>
      <c r="V89" s="176"/>
      <c r="W89" s="176"/>
      <c r="X89" s="176"/>
      <c r="Y89" s="176"/>
      <c r="Z89" s="176"/>
      <c r="AA89" s="175">
        <v>182</v>
      </c>
      <c r="AB89" s="176"/>
      <c r="AC89" s="176"/>
      <c r="AD89" s="176"/>
      <c r="AE89" s="241">
        <v>0.01098503138580396</v>
      </c>
      <c r="AF89" s="176"/>
      <c r="AG89" s="176"/>
      <c r="AH89" s="176"/>
    </row>
    <row r="90" spans="2:34" ht="10.5" customHeight="1">
      <c r="B90" s="178" t="s">
        <v>1153</v>
      </c>
      <c r="C90" s="176"/>
      <c r="D90" s="176"/>
      <c r="E90" s="176"/>
      <c r="F90" s="176"/>
      <c r="G90" s="176"/>
      <c r="H90" s="176"/>
      <c r="I90" s="265">
        <v>14250140.299999995</v>
      </c>
      <c r="J90" s="176"/>
      <c r="K90" s="176"/>
      <c r="L90" s="176"/>
      <c r="M90" s="176"/>
      <c r="N90" s="176"/>
      <c r="O90" s="176"/>
      <c r="P90" s="176"/>
      <c r="Q90" s="176"/>
      <c r="R90" s="176"/>
      <c r="S90" s="176"/>
      <c r="T90" s="241">
        <v>0.01051018313737093</v>
      </c>
      <c r="U90" s="176"/>
      <c r="V90" s="176"/>
      <c r="W90" s="176"/>
      <c r="X90" s="176"/>
      <c r="Y90" s="176"/>
      <c r="Z90" s="176"/>
      <c r="AA90" s="175">
        <v>306</v>
      </c>
      <c r="AB90" s="176"/>
      <c r="AC90" s="176"/>
      <c r="AD90" s="176"/>
      <c r="AE90" s="241">
        <v>0.01846933848382424</v>
      </c>
      <c r="AF90" s="176"/>
      <c r="AG90" s="176"/>
      <c r="AH90" s="176"/>
    </row>
    <row r="91" spans="2:34" ht="10.5" customHeight="1">
      <c r="B91" s="178" t="s">
        <v>1154</v>
      </c>
      <c r="C91" s="176"/>
      <c r="D91" s="176"/>
      <c r="E91" s="176"/>
      <c r="F91" s="176"/>
      <c r="G91" s="176"/>
      <c r="H91" s="176"/>
      <c r="I91" s="265">
        <v>20966999.650000013</v>
      </c>
      <c r="J91" s="176"/>
      <c r="K91" s="176"/>
      <c r="L91" s="176"/>
      <c r="M91" s="176"/>
      <c r="N91" s="176"/>
      <c r="O91" s="176"/>
      <c r="P91" s="176"/>
      <c r="Q91" s="176"/>
      <c r="R91" s="176"/>
      <c r="S91" s="176"/>
      <c r="T91" s="241">
        <v>0.015464199055127368</v>
      </c>
      <c r="U91" s="176"/>
      <c r="V91" s="176"/>
      <c r="W91" s="176"/>
      <c r="X91" s="176"/>
      <c r="Y91" s="176"/>
      <c r="Z91" s="176"/>
      <c r="AA91" s="175">
        <v>338</v>
      </c>
      <c r="AB91" s="176"/>
      <c r="AC91" s="176"/>
      <c r="AD91" s="176"/>
      <c r="AE91" s="241">
        <v>0.020400772573635925</v>
      </c>
      <c r="AF91" s="176"/>
      <c r="AG91" s="176"/>
      <c r="AH91" s="176"/>
    </row>
    <row r="92" spans="2:34" ht="10.5" customHeight="1">
      <c r="B92" s="178" t="s">
        <v>1155</v>
      </c>
      <c r="C92" s="176"/>
      <c r="D92" s="176"/>
      <c r="E92" s="176"/>
      <c r="F92" s="176"/>
      <c r="G92" s="176"/>
      <c r="H92" s="176"/>
      <c r="I92" s="265">
        <v>191008618.76999983</v>
      </c>
      <c r="J92" s="176"/>
      <c r="K92" s="176"/>
      <c r="L92" s="176"/>
      <c r="M92" s="176"/>
      <c r="N92" s="176"/>
      <c r="O92" s="176"/>
      <c r="P92" s="176"/>
      <c r="Q92" s="176"/>
      <c r="R92" s="176"/>
      <c r="S92" s="176"/>
      <c r="T92" s="241">
        <v>0.14087830167461338</v>
      </c>
      <c r="U92" s="176"/>
      <c r="V92" s="176"/>
      <c r="W92" s="176"/>
      <c r="X92" s="176"/>
      <c r="Y92" s="176"/>
      <c r="Z92" s="176"/>
      <c r="AA92" s="175">
        <v>3375</v>
      </c>
      <c r="AB92" s="176"/>
      <c r="AC92" s="176"/>
      <c r="AD92" s="176"/>
      <c r="AE92" s="241">
        <v>0.20370593915982618</v>
      </c>
      <c r="AF92" s="176"/>
      <c r="AG92" s="176"/>
      <c r="AH92" s="176"/>
    </row>
    <row r="93" spans="2:34" ht="10.5" customHeight="1">
      <c r="B93" s="178" t="s">
        <v>1156</v>
      </c>
      <c r="C93" s="176"/>
      <c r="D93" s="176"/>
      <c r="E93" s="176"/>
      <c r="F93" s="176"/>
      <c r="G93" s="176"/>
      <c r="H93" s="176"/>
      <c r="I93" s="265">
        <v>56924237.86999998</v>
      </c>
      <c r="J93" s="176"/>
      <c r="K93" s="176"/>
      <c r="L93" s="176"/>
      <c r="M93" s="176"/>
      <c r="N93" s="176"/>
      <c r="O93" s="176"/>
      <c r="P93" s="176"/>
      <c r="Q93" s="176"/>
      <c r="R93" s="176"/>
      <c r="S93" s="176"/>
      <c r="T93" s="241">
        <v>0.04198444031943782</v>
      </c>
      <c r="U93" s="176"/>
      <c r="V93" s="176"/>
      <c r="W93" s="176"/>
      <c r="X93" s="176"/>
      <c r="Y93" s="176"/>
      <c r="Z93" s="176"/>
      <c r="AA93" s="175">
        <v>1172</v>
      </c>
      <c r="AB93" s="176"/>
      <c r="AC93" s="176"/>
      <c r="AD93" s="176"/>
      <c r="AE93" s="241">
        <v>0.07073877353935297</v>
      </c>
      <c r="AF93" s="176"/>
      <c r="AG93" s="176"/>
      <c r="AH93" s="176"/>
    </row>
    <row r="94" spans="2:34" ht="10.5" customHeight="1">
      <c r="B94" s="178" t="s">
        <v>1157</v>
      </c>
      <c r="C94" s="176"/>
      <c r="D94" s="176"/>
      <c r="E94" s="176"/>
      <c r="F94" s="176"/>
      <c r="G94" s="176"/>
      <c r="H94" s="176"/>
      <c r="I94" s="265">
        <v>34245010.36000002</v>
      </c>
      <c r="J94" s="176"/>
      <c r="K94" s="176"/>
      <c r="L94" s="176"/>
      <c r="M94" s="176"/>
      <c r="N94" s="176"/>
      <c r="O94" s="176"/>
      <c r="P94" s="176"/>
      <c r="Q94" s="176"/>
      <c r="R94" s="176"/>
      <c r="S94" s="176"/>
      <c r="T94" s="241">
        <v>0.02525738854829136</v>
      </c>
      <c r="U94" s="176"/>
      <c r="V94" s="176"/>
      <c r="W94" s="176"/>
      <c r="X94" s="176"/>
      <c r="Y94" s="176"/>
      <c r="Z94" s="176"/>
      <c r="AA94" s="175">
        <v>454</v>
      </c>
      <c r="AB94" s="176"/>
      <c r="AC94" s="176"/>
      <c r="AD94" s="176"/>
      <c r="AE94" s="241">
        <v>0.027402221149203283</v>
      </c>
      <c r="AF94" s="176"/>
      <c r="AG94" s="176"/>
      <c r="AH94" s="176"/>
    </row>
    <row r="95" spans="2:34" ht="10.5" customHeight="1">
      <c r="B95" s="178" t="s">
        <v>1158</v>
      </c>
      <c r="C95" s="176"/>
      <c r="D95" s="176"/>
      <c r="E95" s="176"/>
      <c r="F95" s="176"/>
      <c r="G95" s="176"/>
      <c r="H95" s="176"/>
      <c r="I95" s="265">
        <v>117564784.3699999</v>
      </c>
      <c r="J95" s="176"/>
      <c r="K95" s="176"/>
      <c r="L95" s="176"/>
      <c r="M95" s="176"/>
      <c r="N95" s="176"/>
      <c r="O95" s="176"/>
      <c r="P95" s="176"/>
      <c r="Q95" s="176"/>
      <c r="R95" s="176"/>
      <c r="S95" s="176"/>
      <c r="T95" s="241">
        <v>0.08670984202409733</v>
      </c>
      <c r="U95" s="176"/>
      <c r="V95" s="176"/>
      <c r="W95" s="176"/>
      <c r="X95" s="176"/>
      <c r="Y95" s="176"/>
      <c r="Z95" s="176"/>
      <c r="AA95" s="175">
        <v>1538</v>
      </c>
      <c r="AB95" s="176"/>
      <c r="AC95" s="176"/>
      <c r="AD95" s="176"/>
      <c r="AE95" s="241">
        <v>0.09282955094157412</v>
      </c>
      <c r="AF95" s="176"/>
      <c r="AG95" s="176"/>
      <c r="AH95" s="176"/>
    </row>
    <row r="96" spans="2:34" ht="10.5" customHeight="1">
      <c r="B96" s="178" t="s">
        <v>1159</v>
      </c>
      <c r="C96" s="176"/>
      <c r="D96" s="176"/>
      <c r="E96" s="176"/>
      <c r="F96" s="176"/>
      <c r="G96" s="176"/>
      <c r="H96" s="176"/>
      <c r="I96" s="265">
        <v>8359174.300000002</v>
      </c>
      <c r="J96" s="176"/>
      <c r="K96" s="176"/>
      <c r="L96" s="176"/>
      <c r="M96" s="176"/>
      <c r="N96" s="176"/>
      <c r="O96" s="176"/>
      <c r="P96" s="176"/>
      <c r="Q96" s="176"/>
      <c r="R96" s="176"/>
      <c r="S96" s="176"/>
      <c r="T96" s="241">
        <v>0.0061653044054734325</v>
      </c>
      <c r="U96" s="176"/>
      <c r="V96" s="176"/>
      <c r="W96" s="176"/>
      <c r="X96" s="176"/>
      <c r="Y96" s="176"/>
      <c r="Z96" s="176"/>
      <c r="AA96" s="175">
        <v>105</v>
      </c>
      <c r="AB96" s="176"/>
      <c r="AC96" s="176"/>
      <c r="AD96" s="176"/>
      <c r="AE96" s="241">
        <v>0.006337518107194592</v>
      </c>
      <c r="AF96" s="176"/>
      <c r="AG96" s="176"/>
      <c r="AH96" s="176"/>
    </row>
    <row r="97" spans="2:34" ht="10.5" customHeight="1">
      <c r="B97" s="178" t="s">
        <v>1160</v>
      </c>
      <c r="C97" s="176"/>
      <c r="D97" s="176"/>
      <c r="E97" s="176"/>
      <c r="F97" s="176"/>
      <c r="G97" s="176"/>
      <c r="H97" s="176"/>
      <c r="I97" s="265">
        <v>171500664.9800002</v>
      </c>
      <c r="J97" s="176"/>
      <c r="K97" s="176"/>
      <c r="L97" s="176"/>
      <c r="M97" s="176"/>
      <c r="N97" s="176"/>
      <c r="O97" s="176"/>
      <c r="P97" s="176"/>
      <c r="Q97" s="176"/>
      <c r="R97" s="176"/>
      <c r="S97" s="176"/>
      <c r="T97" s="241">
        <v>0.12649022109071445</v>
      </c>
      <c r="U97" s="176"/>
      <c r="V97" s="176"/>
      <c r="W97" s="176"/>
      <c r="X97" s="176"/>
      <c r="Y97" s="176"/>
      <c r="Z97" s="176"/>
      <c r="AA97" s="175">
        <v>1980</v>
      </c>
      <c r="AB97" s="176"/>
      <c r="AC97" s="176"/>
      <c r="AD97" s="176"/>
      <c r="AE97" s="241">
        <v>0.11950748430709802</v>
      </c>
      <c r="AF97" s="176"/>
      <c r="AG97" s="176"/>
      <c r="AH97" s="176"/>
    </row>
    <row r="98" spans="2:34" ht="10.5" customHeight="1">
      <c r="B98" s="178" t="s">
        <v>1161</v>
      </c>
      <c r="C98" s="176"/>
      <c r="D98" s="176"/>
      <c r="E98" s="176"/>
      <c r="F98" s="176"/>
      <c r="G98" s="176"/>
      <c r="H98" s="176"/>
      <c r="I98" s="265">
        <v>6043896.59</v>
      </c>
      <c r="J98" s="176"/>
      <c r="K98" s="176"/>
      <c r="L98" s="176"/>
      <c r="M98" s="176"/>
      <c r="N98" s="176"/>
      <c r="O98" s="176"/>
      <c r="P98" s="176"/>
      <c r="Q98" s="176"/>
      <c r="R98" s="176"/>
      <c r="S98" s="176"/>
      <c r="T98" s="241">
        <v>0.004457672604404582</v>
      </c>
      <c r="U98" s="176"/>
      <c r="V98" s="176"/>
      <c r="W98" s="176"/>
      <c r="X98" s="176"/>
      <c r="Y98" s="176"/>
      <c r="Z98" s="176"/>
      <c r="AA98" s="175">
        <v>65</v>
      </c>
      <c r="AB98" s="176"/>
      <c r="AC98" s="176"/>
      <c r="AD98" s="176"/>
      <c r="AE98" s="241">
        <v>0.003923225494929986</v>
      </c>
      <c r="AF98" s="176"/>
      <c r="AG98" s="176"/>
      <c r="AH98" s="176"/>
    </row>
    <row r="99" spans="2:34" ht="10.5" customHeight="1">
      <c r="B99" s="178" t="s">
        <v>1163</v>
      </c>
      <c r="C99" s="176"/>
      <c r="D99" s="176"/>
      <c r="E99" s="176"/>
      <c r="F99" s="176"/>
      <c r="G99" s="176"/>
      <c r="H99" s="176"/>
      <c r="I99" s="265">
        <v>17500574.77000001</v>
      </c>
      <c r="J99" s="176"/>
      <c r="K99" s="176"/>
      <c r="L99" s="176"/>
      <c r="M99" s="176"/>
      <c r="N99" s="176"/>
      <c r="O99" s="176"/>
      <c r="P99" s="176"/>
      <c r="Q99" s="176"/>
      <c r="R99" s="176"/>
      <c r="S99" s="176"/>
      <c r="T99" s="241">
        <v>0.012907539292223904</v>
      </c>
      <c r="U99" s="176"/>
      <c r="V99" s="176"/>
      <c r="W99" s="176"/>
      <c r="X99" s="176"/>
      <c r="Y99" s="176"/>
      <c r="Z99" s="176"/>
      <c r="AA99" s="175">
        <v>189</v>
      </c>
      <c r="AB99" s="176"/>
      <c r="AC99" s="176"/>
      <c r="AD99" s="176"/>
      <c r="AE99" s="241">
        <v>0.011407532592950265</v>
      </c>
      <c r="AF99" s="176"/>
      <c r="AG99" s="176"/>
      <c r="AH99" s="176"/>
    </row>
    <row r="100" spans="2:34" ht="10.5" customHeight="1">
      <c r="B100" s="178" t="s">
        <v>1164</v>
      </c>
      <c r="C100" s="176"/>
      <c r="D100" s="176"/>
      <c r="E100" s="176"/>
      <c r="F100" s="176"/>
      <c r="G100" s="176"/>
      <c r="H100" s="176"/>
      <c r="I100" s="265">
        <v>94535072.71</v>
      </c>
      <c r="J100" s="176"/>
      <c r="K100" s="176"/>
      <c r="L100" s="176"/>
      <c r="M100" s="176"/>
      <c r="N100" s="176"/>
      <c r="O100" s="176"/>
      <c r="P100" s="176"/>
      <c r="Q100" s="176"/>
      <c r="R100" s="176"/>
      <c r="S100" s="176"/>
      <c r="T100" s="241">
        <v>0.06972429086096626</v>
      </c>
      <c r="U100" s="176"/>
      <c r="V100" s="176"/>
      <c r="W100" s="176"/>
      <c r="X100" s="176"/>
      <c r="Y100" s="176"/>
      <c r="Z100" s="176"/>
      <c r="AA100" s="175">
        <v>983</v>
      </c>
      <c r="AB100" s="176"/>
      <c r="AC100" s="176"/>
      <c r="AD100" s="176"/>
      <c r="AE100" s="241">
        <v>0.05933124094640271</v>
      </c>
      <c r="AF100" s="176"/>
      <c r="AG100" s="176"/>
      <c r="AH100" s="176"/>
    </row>
    <row r="101" spans="2:34" ht="10.5" customHeight="1">
      <c r="B101" s="178" t="s">
        <v>1165</v>
      </c>
      <c r="C101" s="176"/>
      <c r="D101" s="176"/>
      <c r="E101" s="176"/>
      <c r="F101" s="176"/>
      <c r="G101" s="176"/>
      <c r="H101" s="176"/>
      <c r="I101" s="265">
        <v>11547731.099999994</v>
      </c>
      <c r="J101" s="176"/>
      <c r="K101" s="176"/>
      <c r="L101" s="176"/>
      <c r="M101" s="176"/>
      <c r="N101" s="176"/>
      <c r="O101" s="176"/>
      <c r="P101" s="176"/>
      <c r="Q101" s="176"/>
      <c r="R101" s="176"/>
      <c r="S101" s="176"/>
      <c r="T101" s="241">
        <v>0.00851702271886501</v>
      </c>
      <c r="U101" s="176"/>
      <c r="V101" s="176"/>
      <c r="W101" s="176"/>
      <c r="X101" s="176"/>
      <c r="Y101" s="176"/>
      <c r="Z101" s="176"/>
      <c r="AA101" s="175">
        <v>122</v>
      </c>
      <c r="AB101" s="176"/>
      <c r="AC101" s="176"/>
      <c r="AD101" s="176"/>
      <c r="AE101" s="241">
        <v>0.00736359246740705</v>
      </c>
      <c r="AF101" s="176"/>
      <c r="AG101" s="176"/>
      <c r="AH101" s="176"/>
    </row>
    <row r="102" spans="2:34" ht="10.5" customHeight="1">
      <c r="B102" s="178" t="s">
        <v>1166</v>
      </c>
      <c r="C102" s="176"/>
      <c r="D102" s="176"/>
      <c r="E102" s="176"/>
      <c r="F102" s="176"/>
      <c r="G102" s="176"/>
      <c r="H102" s="176"/>
      <c r="I102" s="265">
        <v>254026353.19</v>
      </c>
      <c r="J102" s="176"/>
      <c r="K102" s="176"/>
      <c r="L102" s="176"/>
      <c r="M102" s="176"/>
      <c r="N102" s="176"/>
      <c r="O102" s="176"/>
      <c r="P102" s="176"/>
      <c r="Q102" s="176"/>
      <c r="R102" s="176"/>
      <c r="S102" s="176"/>
      <c r="T102" s="241">
        <v>0.1873569970216624</v>
      </c>
      <c r="U102" s="176"/>
      <c r="V102" s="176"/>
      <c r="W102" s="176"/>
      <c r="X102" s="176"/>
      <c r="Y102" s="176"/>
      <c r="Z102" s="176"/>
      <c r="AA102" s="175">
        <v>2410</v>
      </c>
      <c r="AB102" s="176"/>
      <c r="AC102" s="176"/>
      <c r="AD102" s="176"/>
      <c r="AE102" s="241">
        <v>0.14546112988894255</v>
      </c>
      <c r="AF102" s="176"/>
      <c r="AG102" s="176"/>
      <c r="AH102" s="176"/>
    </row>
    <row r="103" spans="2:34" ht="10.5" customHeight="1">
      <c r="B103" s="178" t="s">
        <v>1167</v>
      </c>
      <c r="C103" s="176"/>
      <c r="D103" s="176"/>
      <c r="E103" s="176"/>
      <c r="F103" s="176"/>
      <c r="G103" s="176"/>
      <c r="H103" s="176"/>
      <c r="I103" s="265">
        <v>5726678.42</v>
      </c>
      <c r="J103" s="176"/>
      <c r="K103" s="176"/>
      <c r="L103" s="176"/>
      <c r="M103" s="176"/>
      <c r="N103" s="176"/>
      <c r="O103" s="176"/>
      <c r="P103" s="176"/>
      <c r="Q103" s="176"/>
      <c r="R103" s="176"/>
      <c r="S103" s="176"/>
      <c r="T103" s="241">
        <v>0.004223708517664912</v>
      </c>
      <c r="U103" s="176"/>
      <c r="V103" s="176"/>
      <c r="W103" s="176"/>
      <c r="X103" s="176"/>
      <c r="Y103" s="176"/>
      <c r="Z103" s="176"/>
      <c r="AA103" s="175">
        <v>69</v>
      </c>
      <c r="AB103" s="176"/>
      <c r="AC103" s="176"/>
      <c r="AD103" s="176"/>
      <c r="AE103" s="241">
        <v>0.004164654756156446</v>
      </c>
      <c r="AF103" s="176"/>
      <c r="AG103" s="176"/>
      <c r="AH103" s="176"/>
    </row>
    <row r="104" spans="2:34" ht="10.5" customHeight="1">
      <c r="B104" s="178" t="s">
        <v>1168</v>
      </c>
      <c r="C104" s="176"/>
      <c r="D104" s="176"/>
      <c r="E104" s="176"/>
      <c r="F104" s="176"/>
      <c r="G104" s="176"/>
      <c r="H104" s="176"/>
      <c r="I104" s="265">
        <v>8898002.92</v>
      </c>
      <c r="J104" s="176"/>
      <c r="K104" s="176"/>
      <c r="L104" s="176"/>
      <c r="M104" s="176"/>
      <c r="N104" s="176"/>
      <c r="O104" s="176"/>
      <c r="P104" s="176"/>
      <c r="Q104" s="176"/>
      <c r="R104" s="176"/>
      <c r="S104" s="176"/>
      <c r="T104" s="241">
        <v>0.006562717157673271</v>
      </c>
      <c r="U104" s="176"/>
      <c r="V104" s="176"/>
      <c r="W104" s="176"/>
      <c r="X104" s="176"/>
      <c r="Y104" s="176"/>
      <c r="Z104" s="176"/>
      <c r="AA104" s="175">
        <v>99</v>
      </c>
      <c r="AB104" s="176"/>
      <c r="AC104" s="176"/>
      <c r="AD104" s="176"/>
      <c r="AE104" s="241">
        <v>0.005975374215354901</v>
      </c>
      <c r="AF104" s="176"/>
      <c r="AG104" s="176"/>
      <c r="AH104" s="176"/>
    </row>
    <row r="105" spans="2:34" ht="10.5" customHeight="1">
      <c r="B105" s="178" t="s">
        <v>1169</v>
      </c>
      <c r="C105" s="176"/>
      <c r="D105" s="176"/>
      <c r="E105" s="176"/>
      <c r="F105" s="176"/>
      <c r="G105" s="176"/>
      <c r="H105" s="176"/>
      <c r="I105" s="265">
        <v>17965514.739999987</v>
      </c>
      <c r="J105" s="176"/>
      <c r="K105" s="176"/>
      <c r="L105" s="176"/>
      <c r="M105" s="176"/>
      <c r="N105" s="176"/>
      <c r="O105" s="176"/>
      <c r="P105" s="176"/>
      <c r="Q105" s="176"/>
      <c r="R105" s="176"/>
      <c r="S105" s="176"/>
      <c r="T105" s="241">
        <v>0.013250455511272182</v>
      </c>
      <c r="U105" s="176"/>
      <c r="V105" s="176"/>
      <c r="W105" s="176"/>
      <c r="X105" s="176"/>
      <c r="Y105" s="176"/>
      <c r="Z105" s="176"/>
      <c r="AA105" s="175">
        <v>170</v>
      </c>
      <c r="AB105" s="176"/>
      <c r="AC105" s="176"/>
      <c r="AD105" s="176"/>
      <c r="AE105" s="241">
        <v>0.010260743602124577</v>
      </c>
      <c r="AF105" s="176"/>
      <c r="AG105" s="176"/>
      <c r="AH105" s="176"/>
    </row>
    <row r="106" spans="2:34" ht="10.5" customHeight="1">
      <c r="B106" s="178" t="s">
        <v>1170</v>
      </c>
      <c r="C106" s="176"/>
      <c r="D106" s="176"/>
      <c r="E106" s="176"/>
      <c r="F106" s="176"/>
      <c r="G106" s="176"/>
      <c r="H106" s="176"/>
      <c r="I106" s="265">
        <v>21268221.35</v>
      </c>
      <c r="J106" s="176"/>
      <c r="K106" s="176"/>
      <c r="L106" s="176"/>
      <c r="M106" s="176"/>
      <c r="N106" s="176"/>
      <c r="O106" s="176"/>
      <c r="P106" s="176"/>
      <c r="Q106" s="176"/>
      <c r="R106" s="176"/>
      <c r="S106" s="176"/>
      <c r="T106" s="241">
        <v>0.01568636495422031</v>
      </c>
      <c r="U106" s="176"/>
      <c r="V106" s="176"/>
      <c r="W106" s="176"/>
      <c r="X106" s="176"/>
      <c r="Y106" s="176"/>
      <c r="Z106" s="176"/>
      <c r="AA106" s="175">
        <v>223</v>
      </c>
      <c r="AB106" s="176"/>
      <c r="AC106" s="176"/>
      <c r="AD106" s="176"/>
      <c r="AE106" s="241">
        <v>0.013459681313375181</v>
      </c>
      <c r="AF106" s="176"/>
      <c r="AG106" s="176"/>
      <c r="AH106" s="176"/>
    </row>
    <row r="107" spans="2:34" ht="10.5" customHeight="1">
      <c r="B107" s="178" t="s">
        <v>1171</v>
      </c>
      <c r="C107" s="176"/>
      <c r="D107" s="176"/>
      <c r="E107" s="176"/>
      <c r="F107" s="176"/>
      <c r="G107" s="176"/>
      <c r="H107" s="176"/>
      <c r="I107" s="265">
        <v>261579972.44000039</v>
      </c>
      <c r="J107" s="176"/>
      <c r="K107" s="176"/>
      <c r="L107" s="176"/>
      <c r="M107" s="176"/>
      <c r="N107" s="176"/>
      <c r="O107" s="176"/>
      <c r="P107" s="176"/>
      <c r="Q107" s="176"/>
      <c r="R107" s="176"/>
      <c r="S107" s="176"/>
      <c r="T107" s="241">
        <v>0.1929281647432514</v>
      </c>
      <c r="U107" s="176"/>
      <c r="V107" s="176"/>
      <c r="W107" s="176"/>
      <c r="X107" s="176"/>
      <c r="Y107" s="176"/>
      <c r="Z107" s="176"/>
      <c r="AA107" s="175">
        <v>2277</v>
      </c>
      <c r="AB107" s="176"/>
      <c r="AC107" s="176"/>
      <c r="AD107" s="176"/>
      <c r="AE107" s="241">
        <v>0.13743360695316273</v>
      </c>
      <c r="AF107" s="176"/>
      <c r="AG107" s="176"/>
      <c r="AH107" s="176"/>
    </row>
    <row r="108" spans="2:34" ht="10.5" customHeight="1">
      <c r="B108" s="178" t="s">
        <v>1176</v>
      </c>
      <c r="C108" s="176"/>
      <c r="D108" s="176"/>
      <c r="E108" s="176"/>
      <c r="F108" s="176"/>
      <c r="G108" s="176"/>
      <c r="H108" s="176"/>
      <c r="I108" s="265">
        <v>6797632.7299999995</v>
      </c>
      <c r="J108" s="176"/>
      <c r="K108" s="176"/>
      <c r="L108" s="176"/>
      <c r="M108" s="176"/>
      <c r="N108" s="176"/>
      <c r="O108" s="176"/>
      <c r="P108" s="176"/>
      <c r="Q108" s="176"/>
      <c r="R108" s="176"/>
      <c r="S108" s="176"/>
      <c r="T108" s="241">
        <v>0.005013590279731263</v>
      </c>
      <c r="U108" s="176"/>
      <c r="V108" s="176"/>
      <c r="W108" s="176"/>
      <c r="X108" s="176"/>
      <c r="Y108" s="176"/>
      <c r="Z108" s="176"/>
      <c r="AA108" s="175">
        <v>59</v>
      </c>
      <c r="AB108" s="176"/>
      <c r="AC108" s="176"/>
      <c r="AD108" s="176"/>
      <c r="AE108" s="241">
        <v>0.0035610816030902945</v>
      </c>
      <c r="AF108" s="176"/>
      <c r="AG108" s="176"/>
      <c r="AH108" s="176"/>
    </row>
    <row r="109" spans="2:34" ht="10.5" customHeight="1">
      <c r="B109" s="178" t="s">
        <v>1172</v>
      </c>
      <c r="C109" s="176"/>
      <c r="D109" s="176"/>
      <c r="E109" s="176"/>
      <c r="F109" s="176"/>
      <c r="G109" s="176"/>
      <c r="H109" s="176"/>
      <c r="I109" s="265">
        <v>384205.22</v>
      </c>
      <c r="J109" s="176"/>
      <c r="K109" s="176"/>
      <c r="L109" s="176"/>
      <c r="M109" s="176"/>
      <c r="N109" s="176"/>
      <c r="O109" s="176"/>
      <c r="P109" s="176"/>
      <c r="Q109" s="176"/>
      <c r="R109" s="176"/>
      <c r="S109" s="176"/>
      <c r="T109" s="241">
        <v>0.0002833703486087004</v>
      </c>
      <c r="U109" s="176"/>
      <c r="V109" s="176"/>
      <c r="W109" s="176"/>
      <c r="X109" s="176"/>
      <c r="Y109" s="176"/>
      <c r="Z109" s="176"/>
      <c r="AA109" s="175">
        <v>4</v>
      </c>
      <c r="AB109" s="176"/>
      <c r="AC109" s="176"/>
      <c r="AD109" s="176"/>
      <c r="AE109" s="241">
        <v>0.00024142926122646064</v>
      </c>
      <c r="AF109" s="176"/>
      <c r="AG109" s="176"/>
      <c r="AH109" s="176"/>
    </row>
    <row r="110" spans="2:34" ht="10.5" customHeight="1">
      <c r="B110" s="178" t="s">
        <v>1177</v>
      </c>
      <c r="C110" s="176"/>
      <c r="D110" s="176"/>
      <c r="E110" s="176"/>
      <c r="F110" s="176"/>
      <c r="G110" s="176"/>
      <c r="H110" s="176"/>
      <c r="I110" s="265">
        <v>889738.73</v>
      </c>
      <c r="J110" s="176"/>
      <c r="K110" s="176"/>
      <c r="L110" s="176"/>
      <c r="M110" s="176"/>
      <c r="N110" s="176"/>
      <c r="O110" s="176"/>
      <c r="P110" s="176"/>
      <c r="Q110" s="176"/>
      <c r="R110" s="176"/>
      <c r="S110" s="176"/>
      <c r="T110" s="241">
        <v>0.0006562263107481005</v>
      </c>
      <c r="U110" s="176"/>
      <c r="V110" s="176"/>
      <c r="W110" s="176"/>
      <c r="X110" s="176"/>
      <c r="Y110" s="176"/>
      <c r="Z110" s="176"/>
      <c r="AA110" s="175">
        <v>8</v>
      </c>
      <c r="AB110" s="176"/>
      <c r="AC110" s="176"/>
      <c r="AD110" s="176"/>
      <c r="AE110" s="241">
        <v>0.0004828585224529213</v>
      </c>
      <c r="AF110" s="176"/>
      <c r="AG110" s="176"/>
      <c r="AH110" s="176"/>
    </row>
    <row r="111" spans="2:34" ht="10.5" customHeight="1">
      <c r="B111" s="178" t="s">
        <v>1178</v>
      </c>
      <c r="C111" s="176"/>
      <c r="D111" s="176"/>
      <c r="E111" s="176"/>
      <c r="F111" s="176"/>
      <c r="G111" s="176"/>
      <c r="H111" s="176"/>
      <c r="I111" s="265">
        <v>9855378.510000002</v>
      </c>
      <c r="J111" s="176"/>
      <c r="K111" s="176"/>
      <c r="L111" s="176"/>
      <c r="M111" s="176"/>
      <c r="N111" s="176"/>
      <c r="O111" s="176"/>
      <c r="P111" s="176"/>
      <c r="Q111" s="176"/>
      <c r="R111" s="176"/>
      <c r="S111" s="176"/>
      <c r="T111" s="241">
        <v>0.0072688289972983565</v>
      </c>
      <c r="U111" s="176"/>
      <c r="V111" s="176"/>
      <c r="W111" s="176"/>
      <c r="X111" s="176"/>
      <c r="Y111" s="176"/>
      <c r="Z111" s="176"/>
      <c r="AA111" s="175">
        <v>112</v>
      </c>
      <c r="AB111" s="176"/>
      <c r="AC111" s="176"/>
      <c r="AD111" s="176"/>
      <c r="AE111" s="241">
        <v>0.006760019314340898</v>
      </c>
      <c r="AF111" s="176"/>
      <c r="AG111" s="176"/>
      <c r="AH111" s="176"/>
    </row>
    <row r="112" spans="2:34" ht="10.5" customHeight="1">
      <c r="B112" s="178" t="s">
        <v>1174</v>
      </c>
      <c r="C112" s="176"/>
      <c r="D112" s="176"/>
      <c r="E112" s="176"/>
      <c r="F112" s="176"/>
      <c r="G112" s="176"/>
      <c r="H112" s="176"/>
      <c r="I112" s="265">
        <v>21876.42</v>
      </c>
      <c r="J112" s="176"/>
      <c r="K112" s="176"/>
      <c r="L112" s="176"/>
      <c r="M112" s="176"/>
      <c r="N112" s="176"/>
      <c r="O112" s="176"/>
      <c r="P112" s="176"/>
      <c r="Q112" s="176"/>
      <c r="R112" s="176"/>
      <c r="S112" s="176"/>
      <c r="T112" s="241">
        <v>1.6134941533876985E-05</v>
      </c>
      <c r="U112" s="176"/>
      <c r="V112" s="176"/>
      <c r="W112" s="176"/>
      <c r="X112" s="176"/>
      <c r="Y112" s="176"/>
      <c r="Z112" s="176"/>
      <c r="AA112" s="175">
        <v>1</v>
      </c>
      <c r="AB112" s="176"/>
      <c r="AC112" s="176"/>
      <c r="AD112" s="176"/>
      <c r="AE112" s="241">
        <v>6.035731530661516E-05</v>
      </c>
      <c r="AF112" s="176"/>
      <c r="AG112" s="176"/>
      <c r="AH112" s="176"/>
    </row>
    <row r="113" spans="2:34" ht="10.5" customHeight="1">
      <c r="B113" s="178" t="s">
        <v>1179</v>
      </c>
      <c r="C113" s="176"/>
      <c r="D113" s="176"/>
      <c r="E113" s="176"/>
      <c r="F113" s="176"/>
      <c r="G113" s="176"/>
      <c r="H113" s="176"/>
      <c r="I113" s="265">
        <v>115481.59</v>
      </c>
      <c r="J113" s="176"/>
      <c r="K113" s="176"/>
      <c r="L113" s="176"/>
      <c r="M113" s="176"/>
      <c r="N113" s="176"/>
      <c r="O113" s="176"/>
      <c r="P113" s="176"/>
      <c r="Q113" s="176"/>
      <c r="R113" s="176"/>
      <c r="S113" s="176"/>
      <c r="T113" s="241">
        <v>8.517338316274569E-05</v>
      </c>
      <c r="U113" s="176"/>
      <c r="V113" s="176"/>
      <c r="W113" s="176"/>
      <c r="X113" s="176"/>
      <c r="Y113" s="176"/>
      <c r="Z113" s="176"/>
      <c r="AA113" s="175">
        <v>2</v>
      </c>
      <c r="AB113" s="176"/>
      <c r="AC113" s="176"/>
      <c r="AD113" s="176"/>
      <c r="AE113" s="241">
        <v>0.00012071463061323032</v>
      </c>
      <c r="AF113" s="176"/>
      <c r="AG113" s="176"/>
      <c r="AH113" s="176"/>
    </row>
    <row r="114" spans="2:34" ht="12.75" customHeight="1">
      <c r="B114" s="266"/>
      <c r="C114" s="267"/>
      <c r="D114" s="267"/>
      <c r="E114" s="267"/>
      <c r="F114" s="267"/>
      <c r="G114" s="267"/>
      <c r="H114" s="267"/>
      <c r="I114" s="268">
        <v>1355841293.5100002</v>
      </c>
      <c r="J114" s="267"/>
      <c r="K114" s="267"/>
      <c r="L114" s="267"/>
      <c r="M114" s="267"/>
      <c r="N114" s="267"/>
      <c r="O114" s="267"/>
      <c r="P114" s="267"/>
      <c r="Q114" s="267"/>
      <c r="R114" s="267"/>
      <c r="S114" s="267"/>
      <c r="T114" s="269">
        <v>0.9999999999999986</v>
      </c>
      <c r="U114" s="267"/>
      <c r="V114" s="267"/>
      <c r="W114" s="267"/>
      <c r="X114" s="267"/>
      <c r="Y114" s="267"/>
      <c r="Z114" s="267"/>
      <c r="AA114" s="270">
        <v>16568</v>
      </c>
      <c r="AB114" s="267"/>
      <c r="AC114" s="267"/>
      <c r="AD114" s="267"/>
      <c r="AE114" s="269">
        <v>1</v>
      </c>
      <c r="AF114" s="267"/>
      <c r="AG114" s="267"/>
      <c r="AH114" s="267"/>
    </row>
    <row r="115" spans="2:34" ht="9" customHeight="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row>
    <row r="116" spans="2:34" ht="18.75" customHeight="1">
      <c r="B116" s="189" t="s">
        <v>1131</v>
      </c>
      <c r="C116" s="190"/>
      <c r="D116" s="190"/>
      <c r="E116" s="190"/>
      <c r="F116" s="190"/>
      <c r="G116" s="190"/>
      <c r="H116" s="190"/>
      <c r="I116" s="190"/>
      <c r="J116" s="190"/>
      <c r="K116" s="190"/>
      <c r="L116" s="190"/>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1"/>
    </row>
    <row r="117" spans="2:34" ht="8.25" customHeight="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row>
    <row r="118" spans="2:34" ht="12.75" customHeight="1">
      <c r="B118" s="172" t="s">
        <v>1180</v>
      </c>
      <c r="C118" s="173"/>
      <c r="D118" s="173"/>
      <c r="E118" s="173"/>
      <c r="F118" s="173"/>
      <c r="G118" s="173"/>
      <c r="H118" s="173"/>
      <c r="I118" s="172" t="s">
        <v>1142</v>
      </c>
      <c r="J118" s="173"/>
      <c r="K118" s="173"/>
      <c r="L118" s="173"/>
      <c r="M118" s="173"/>
      <c r="N118" s="173"/>
      <c r="O118" s="173"/>
      <c r="P118" s="173"/>
      <c r="Q118" s="173"/>
      <c r="R118" s="172" t="s">
        <v>1143</v>
      </c>
      <c r="S118" s="173"/>
      <c r="T118" s="173"/>
      <c r="U118" s="173"/>
      <c r="V118" s="173"/>
      <c r="W118" s="173"/>
      <c r="X118" s="173"/>
      <c r="Y118" s="173"/>
      <c r="Z118" s="172" t="s">
        <v>1144</v>
      </c>
      <c r="AA118" s="173"/>
      <c r="AB118" s="173"/>
      <c r="AC118" s="173"/>
      <c r="AD118" s="172" t="s">
        <v>1143</v>
      </c>
      <c r="AE118" s="173"/>
      <c r="AF118" s="173"/>
      <c r="AG118" s="173"/>
      <c r="AH118" s="173"/>
    </row>
    <row r="119" spans="2:34" ht="12" customHeight="1">
      <c r="B119" s="271">
        <v>2002</v>
      </c>
      <c r="C119" s="176"/>
      <c r="D119" s="176"/>
      <c r="E119" s="176"/>
      <c r="F119" s="176"/>
      <c r="G119" s="176"/>
      <c r="H119" s="176"/>
      <c r="I119" s="265">
        <v>45625.31</v>
      </c>
      <c r="J119" s="176"/>
      <c r="K119" s="176"/>
      <c r="L119" s="176"/>
      <c r="M119" s="176"/>
      <c r="N119" s="176"/>
      <c r="O119" s="176"/>
      <c r="P119" s="176"/>
      <c r="Q119" s="176"/>
      <c r="R119" s="241">
        <v>3.3650922285959645E-05</v>
      </c>
      <c r="S119" s="176"/>
      <c r="T119" s="176"/>
      <c r="U119" s="176"/>
      <c r="V119" s="176"/>
      <c r="W119" s="176"/>
      <c r="X119" s="176"/>
      <c r="Y119" s="176"/>
      <c r="Z119" s="175">
        <v>2</v>
      </c>
      <c r="AA119" s="176"/>
      <c r="AB119" s="176"/>
      <c r="AC119" s="176"/>
      <c r="AD119" s="241">
        <v>0.00012071463061323032</v>
      </c>
      <c r="AE119" s="176"/>
      <c r="AF119" s="176"/>
      <c r="AG119" s="176"/>
      <c r="AH119" s="176"/>
    </row>
    <row r="120" spans="2:34" ht="12" customHeight="1">
      <c r="B120" s="271">
        <v>2003</v>
      </c>
      <c r="C120" s="176"/>
      <c r="D120" s="176"/>
      <c r="E120" s="176"/>
      <c r="F120" s="176"/>
      <c r="G120" s="176"/>
      <c r="H120" s="176"/>
      <c r="I120" s="265">
        <v>294166.92</v>
      </c>
      <c r="J120" s="176"/>
      <c r="K120" s="176"/>
      <c r="L120" s="176"/>
      <c r="M120" s="176"/>
      <c r="N120" s="176"/>
      <c r="O120" s="176"/>
      <c r="P120" s="176"/>
      <c r="Q120" s="176"/>
      <c r="R120" s="241">
        <v>0.00021696264998572303</v>
      </c>
      <c r="S120" s="176"/>
      <c r="T120" s="176"/>
      <c r="U120" s="176"/>
      <c r="V120" s="176"/>
      <c r="W120" s="176"/>
      <c r="X120" s="176"/>
      <c r="Y120" s="176"/>
      <c r="Z120" s="175">
        <v>10</v>
      </c>
      <c r="AA120" s="176"/>
      <c r="AB120" s="176"/>
      <c r="AC120" s="176"/>
      <c r="AD120" s="241">
        <v>0.0006035731530661516</v>
      </c>
      <c r="AE120" s="176"/>
      <c r="AF120" s="176"/>
      <c r="AG120" s="176"/>
      <c r="AH120" s="176"/>
    </row>
    <row r="121" spans="2:34" ht="12" customHeight="1">
      <c r="B121" s="271">
        <v>2004</v>
      </c>
      <c r="C121" s="176"/>
      <c r="D121" s="176"/>
      <c r="E121" s="176"/>
      <c r="F121" s="176"/>
      <c r="G121" s="176"/>
      <c r="H121" s="176"/>
      <c r="I121" s="265">
        <v>1252374.0199999996</v>
      </c>
      <c r="J121" s="176"/>
      <c r="K121" s="176"/>
      <c r="L121" s="176"/>
      <c r="M121" s="176"/>
      <c r="N121" s="176"/>
      <c r="O121" s="176"/>
      <c r="P121" s="176"/>
      <c r="Q121" s="176"/>
      <c r="R121" s="241">
        <v>0.0009236877693537832</v>
      </c>
      <c r="S121" s="176"/>
      <c r="T121" s="176"/>
      <c r="U121" s="176"/>
      <c r="V121" s="176"/>
      <c r="W121" s="176"/>
      <c r="X121" s="176"/>
      <c r="Y121" s="176"/>
      <c r="Z121" s="175">
        <v>37</v>
      </c>
      <c r="AA121" s="176"/>
      <c r="AB121" s="176"/>
      <c r="AC121" s="176"/>
      <c r="AD121" s="241">
        <v>0.002233220666344761</v>
      </c>
      <c r="AE121" s="176"/>
      <c r="AF121" s="176"/>
      <c r="AG121" s="176"/>
      <c r="AH121" s="176"/>
    </row>
    <row r="122" spans="2:34" ht="12" customHeight="1">
      <c r="B122" s="271">
        <v>2005</v>
      </c>
      <c r="C122" s="176"/>
      <c r="D122" s="176"/>
      <c r="E122" s="176"/>
      <c r="F122" s="176"/>
      <c r="G122" s="176"/>
      <c r="H122" s="176"/>
      <c r="I122" s="265">
        <v>2685994.33</v>
      </c>
      <c r="J122" s="176"/>
      <c r="K122" s="176"/>
      <c r="L122" s="176"/>
      <c r="M122" s="176"/>
      <c r="N122" s="176"/>
      <c r="O122" s="176"/>
      <c r="P122" s="176"/>
      <c r="Q122" s="176"/>
      <c r="R122" s="241">
        <v>0.0019810536401694205</v>
      </c>
      <c r="S122" s="176"/>
      <c r="T122" s="176"/>
      <c r="U122" s="176"/>
      <c r="V122" s="176"/>
      <c r="W122" s="176"/>
      <c r="X122" s="176"/>
      <c r="Y122" s="176"/>
      <c r="Z122" s="175">
        <v>72</v>
      </c>
      <c r="AA122" s="176"/>
      <c r="AB122" s="176"/>
      <c r="AC122" s="176"/>
      <c r="AD122" s="241">
        <v>0.0043457267020762915</v>
      </c>
      <c r="AE122" s="176"/>
      <c r="AF122" s="176"/>
      <c r="AG122" s="176"/>
      <c r="AH122" s="176"/>
    </row>
    <row r="123" spans="2:34" ht="12" customHeight="1">
      <c r="B123" s="271">
        <v>2006</v>
      </c>
      <c r="C123" s="176"/>
      <c r="D123" s="176"/>
      <c r="E123" s="176"/>
      <c r="F123" s="176"/>
      <c r="G123" s="176"/>
      <c r="H123" s="176"/>
      <c r="I123" s="265">
        <v>994960.9299999998</v>
      </c>
      <c r="J123" s="176"/>
      <c r="K123" s="176"/>
      <c r="L123" s="176"/>
      <c r="M123" s="176"/>
      <c r="N123" s="176"/>
      <c r="O123" s="176"/>
      <c r="P123" s="176"/>
      <c r="Q123" s="176"/>
      <c r="R123" s="241">
        <v>0.000733832886461399</v>
      </c>
      <c r="S123" s="176"/>
      <c r="T123" s="176"/>
      <c r="U123" s="176"/>
      <c r="V123" s="176"/>
      <c r="W123" s="176"/>
      <c r="X123" s="176"/>
      <c r="Y123" s="176"/>
      <c r="Z123" s="175">
        <v>24</v>
      </c>
      <c r="AA123" s="176"/>
      <c r="AB123" s="176"/>
      <c r="AC123" s="176"/>
      <c r="AD123" s="241">
        <v>0.0014485755673587638</v>
      </c>
      <c r="AE123" s="176"/>
      <c r="AF123" s="176"/>
      <c r="AG123" s="176"/>
      <c r="AH123" s="176"/>
    </row>
    <row r="124" spans="2:34" ht="12" customHeight="1">
      <c r="B124" s="271">
        <v>2007</v>
      </c>
      <c r="C124" s="176"/>
      <c r="D124" s="176"/>
      <c r="E124" s="176"/>
      <c r="F124" s="176"/>
      <c r="G124" s="176"/>
      <c r="H124" s="176"/>
      <c r="I124" s="265">
        <v>702771.5</v>
      </c>
      <c r="J124" s="176"/>
      <c r="K124" s="176"/>
      <c r="L124" s="176"/>
      <c r="M124" s="176"/>
      <c r="N124" s="176"/>
      <c r="O124" s="176"/>
      <c r="P124" s="176"/>
      <c r="Q124" s="176"/>
      <c r="R124" s="241">
        <v>0.0005183287331370963</v>
      </c>
      <c r="S124" s="176"/>
      <c r="T124" s="176"/>
      <c r="U124" s="176"/>
      <c r="V124" s="176"/>
      <c r="W124" s="176"/>
      <c r="X124" s="176"/>
      <c r="Y124" s="176"/>
      <c r="Z124" s="175">
        <v>20</v>
      </c>
      <c r="AA124" s="176"/>
      <c r="AB124" s="176"/>
      <c r="AC124" s="176"/>
      <c r="AD124" s="241">
        <v>0.0012071463061323032</v>
      </c>
      <c r="AE124" s="176"/>
      <c r="AF124" s="176"/>
      <c r="AG124" s="176"/>
      <c r="AH124" s="176"/>
    </row>
    <row r="125" spans="2:34" ht="12" customHeight="1">
      <c r="B125" s="271">
        <v>2008</v>
      </c>
      <c r="C125" s="176"/>
      <c r="D125" s="176"/>
      <c r="E125" s="176"/>
      <c r="F125" s="176"/>
      <c r="G125" s="176"/>
      <c r="H125" s="176"/>
      <c r="I125" s="265">
        <v>1105508.83</v>
      </c>
      <c r="J125" s="176"/>
      <c r="K125" s="176"/>
      <c r="L125" s="176"/>
      <c r="M125" s="176"/>
      <c r="N125" s="176"/>
      <c r="O125" s="176"/>
      <c r="P125" s="176"/>
      <c r="Q125" s="176"/>
      <c r="R125" s="241">
        <v>0.0008153674292793228</v>
      </c>
      <c r="S125" s="176"/>
      <c r="T125" s="176"/>
      <c r="U125" s="176"/>
      <c r="V125" s="176"/>
      <c r="W125" s="176"/>
      <c r="X125" s="176"/>
      <c r="Y125" s="176"/>
      <c r="Z125" s="175">
        <v>25</v>
      </c>
      <c r="AA125" s="176"/>
      <c r="AB125" s="176"/>
      <c r="AC125" s="176"/>
      <c r="AD125" s="241">
        <v>0.001508932882665379</v>
      </c>
      <c r="AE125" s="176"/>
      <c r="AF125" s="176"/>
      <c r="AG125" s="176"/>
      <c r="AH125" s="176"/>
    </row>
    <row r="126" spans="2:34" ht="12" customHeight="1">
      <c r="B126" s="271">
        <v>2009</v>
      </c>
      <c r="C126" s="176"/>
      <c r="D126" s="176"/>
      <c r="E126" s="176"/>
      <c r="F126" s="176"/>
      <c r="G126" s="176"/>
      <c r="H126" s="176"/>
      <c r="I126" s="265">
        <v>4052785.09</v>
      </c>
      <c r="J126" s="176"/>
      <c r="K126" s="176"/>
      <c r="L126" s="176"/>
      <c r="M126" s="176"/>
      <c r="N126" s="176"/>
      <c r="O126" s="176"/>
      <c r="P126" s="176"/>
      <c r="Q126" s="176"/>
      <c r="R126" s="241">
        <v>0.002989129413154365</v>
      </c>
      <c r="S126" s="176"/>
      <c r="T126" s="176"/>
      <c r="U126" s="176"/>
      <c r="V126" s="176"/>
      <c r="W126" s="176"/>
      <c r="X126" s="176"/>
      <c r="Y126" s="176"/>
      <c r="Z126" s="175">
        <v>100</v>
      </c>
      <c r="AA126" s="176"/>
      <c r="AB126" s="176"/>
      <c r="AC126" s="176"/>
      <c r="AD126" s="241">
        <v>0.006035731530661516</v>
      </c>
      <c r="AE126" s="176"/>
      <c r="AF126" s="176"/>
      <c r="AG126" s="176"/>
      <c r="AH126" s="176"/>
    </row>
    <row r="127" spans="2:34" ht="12" customHeight="1">
      <c r="B127" s="271">
        <v>2010</v>
      </c>
      <c r="C127" s="176"/>
      <c r="D127" s="176"/>
      <c r="E127" s="176"/>
      <c r="F127" s="176"/>
      <c r="G127" s="176"/>
      <c r="H127" s="176"/>
      <c r="I127" s="265">
        <v>9349460.520000005</v>
      </c>
      <c r="J127" s="176"/>
      <c r="K127" s="176"/>
      <c r="L127" s="176"/>
      <c r="M127" s="176"/>
      <c r="N127" s="176"/>
      <c r="O127" s="176"/>
      <c r="P127" s="176"/>
      <c r="Q127" s="176"/>
      <c r="R127" s="241">
        <v>0.006895689462146516</v>
      </c>
      <c r="S127" s="176"/>
      <c r="T127" s="176"/>
      <c r="U127" s="176"/>
      <c r="V127" s="176"/>
      <c r="W127" s="176"/>
      <c r="X127" s="176"/>
      <c r="Y127" s="176"/>
      <c r="Z127" s="175">
        <v>175</v>
      </c>
      <c r="AA127" s="176"/>
      <c r="AB127" s="176"/>
      <c r="AC127" s="176"/>
      <c r="AD127" s="241">
        <v>0.010562530178657653</v>
      </c>
      <c r="AE127" s="176"/>
      <c r="AF127" s="176"/>
      <c r="AG127" s="176"/>
      <c r="AH127" s="176"/>
    </row>
    <row r="128" spans="2:34" ht="12" customHeight="1">
      <c r="B128" s="271">
        <v>2011</v>
      </c>
      <c r="C128" s="176"/>
      <c r="D128" s="176"/>
      <c r="E128" s="176"/>
      <c r="F128" s="176"/>
      <c r="G128" s="176"/>
      <c r="H128" s="176"/>
      <c r="I128" s="265">
        <v>4812625.570000002</v>
      </c>
      <c r="J128" s="176"/>
      <c r="K128" s="176"/>
      <c r="L128" s="176"/>
      <c r="M128" s="176"/>
      <c r="N128" s="176"/>
      <c r="O128" s="176"/>
      <c r="P128" s="176"/>
      <c r="Q128" s="176"/>
      <c r="R128" s="241">
        <v>0.0035495493410892406</v>
      </c>
      <c r="S128" s="176"/>
      <c r="T128" s="176"/>
      <c r="U128" s="176"/>
      <c r="V128" s="176"/>
      <c r="W128" s="176"/>
      <c r="X128" s="176"/>
      <c r="Y128" s="176"/>
      <c r="Z128" s="175">
        <v>131</v>
      </c>
      <c r="AA128" s="176"/>
      <c r="AB128" s="176"/>
      <c r="AC128" s="176"/>
      <c r="AD128" s="241">
        <v>0.007906808305166586</v>
      </c>
      <c r="AE128" s="176"/>
      <c r="AF128" s="176"/>
      <c r="AG128" s="176"/>
      <c r="AH128" s="176"/>
    </row>
    <row r="129" spans="2:34" ht="12" customHeight="1">
      <c r="B129" s="271">
        <v>2012</v>
      </c>
      <c r="C129" s="176"/>
      <c r="D129" s="176"/>
      <c r="E129" s="176"/>
      <c r="F129" s="176"/>
      <c r="G129" s="176"/>
      <c r="H129" s="176"/>
      <c r="I129" s="265">
        <v>1640713.36</v>
      </c>
      <c r="J129" s="176"/>
      <c r="K129" s="176"/>
      <c r="L129" s="176"/>
      <c r="M129" s="176"/>
      <c r="N129" s="176"/>
      <c r="O129" s="176"/>
      <c r="P129" s="176"/>
      <c r="Q129" s="176"/>
      <c r="R129" s="241">
        <v>0.0012101072358937557</v>
      </c>
      <c r="S129" s="176"/>
      <c r="T129" s="176"/>
      <c r="U129" s="176"/>
      <c r="V129" s="176"/>
      <c r="W129" s="176"/>
      <c r="X129" s="176"/>
      <c r="Y129" s="176"/>
      <c r="Z129" s="175">
        <v>50</v>
      </c>
      <c r="AA129" s="176"/>
      <c r="AB129" s="176"/>
      <c r="AC129" s="176"/>
      <c r="AD129" s="241">
        <v>0.003017865765330758</v>
      </c>
      <c r="AE129" s="176"/>
      <c r="AF129" s="176"/>
      <c r="AG129" s="176"/>
      <c r="AH129" s="176"/>
    </row>
    <row r="130" spans="2:34" ht="12" customHeight="1">
      <c r="B130" s="271">
        <v>2013</v>
      </c>
      <c r="C130" s="176"/>
      <c r="D130" s="176"/>
      <c r="E130" s="176"/>
      <c r="F130" s="176"/>
      <c r="G130" s="176"/>
      <c r="H130" s="176"/>
      <c r="I130" s="265">
        <v>11517665.880000006</v>
      </c>
      <c r="J130" s="176"/>
      <c r="K130" s="176"/>
      <c r="L130" s="176"/>
      <c r="M130" s="176"/>
      <c r="N130" s="176"/>
      <c r="O130" s="176"/>
      <c r="P130" s="176"/>
      <c r="Q130" s="176"/>
      <c r="R130" s="241">
        <v>0.008494848132396893</v>
      </c>
      <c r="S130" s="176"/>
      <c r="T130" s="176"/>
      <c r="U130" s="176"/>
      <c r="V130" s="176"/>
      <c r="W130" s="176"/>
      <c r="X130" s="176"/>
      <c r="Y130" s="176"/>
      <c r="Z130" s="175">
        <v>200</v>
      </c>
      <c r="AA130" s="176"/>
      <c r="AB130" s="176"/>
      <c r="AC130" s="176"/>
      <c r="AD130" s="241">
        <v>0.012071463061323033</v>
      </c>
      <c r="AE130" s="176"/>
      <c r="AF130" s="176"/>
      <c r="AG130" s="176"/>
      <c r="AH130" s="176"/>
    </row>
    <row r="131" spans="2:34" ht="12" customHeight="1">
      <c r="B131" s="271">
        <v>2014</v>
      </c>
      <c r="C131" s="176"/>
      <c r="D131" s="176"/>
      <c r="E131" s="176"/>
      <c r="F131" s="176"/>
      <c r="G131" s="176"/>
      <c r="H131" s="176"/>
      <c r="I131" s="265">
        <v>104235582.03999987</v>
      </c>
      <c r="J131" s="176"/>
      <c r="K131" s="176"/>
      <c r="L131" s="176"/>
      <c r="M131" s="176"/>
      <c r="N131" s="176"/>
      <c r="O131" s="176"/>
      <c r="P131" s="176"/>
      <c r="Q131" s="176"/>
      <c r="R131" s="241">
        <v>0.07687889617976967</v>
      </c>
      <c r="S131" s="176"/>
      <c r="T131" s="176"/>
      <c r="U131" s="176"/>
      <c r="V131" s="176"/>
      <c r="W131" s="176"/>
      <c r="X131" s="176"/>
      <c r="Y131" s="176"/>
      <c r="Z131" s="175">
        <v>1459</v>
      </c>
      <c r="AA131" s="176"/>
      <c r="AB131" s="176"/>
      <c r="AC131" s="176"/>
      <c r="AD131" s="241">
        <v>0.08806132303235152</v>
      </c>
      <c r="AE131" s="176"/>
      <c r="AF131" s="176"/>
      <c r="AG131" s="176"/>
      <c r="AH131" s="176"/>
    </row>
    <row r="132" spans="2:34" ht="12" customHeight="1">
      <c r="B132" s="271">
        <v>2015</v>
      </c>
      <c r="C132" s="176"/>
      <c r="D132" s="176"/>
      <c r="E132" s="176"/>
      <c r="F132" s="176"/>
      <c r="G132" s="176"/>
      <c r="H132" s="176"/>
      <c r="I132" s="265">
        <v>899803836.4699992</v>
      </c>
      <c r="J132" s="176"/>
      <c r="K132" s="176"/>
      <c r="L132" s="176"/>
      <c r="M132" s="176"/>
      <c r="N132" s="176"/>
      <c r="O132" s="176"/>
      <c r="P132" s="176"/>
      <c r="Q132" s="176"/>
      <c r="R132" s="241">
        <v>0.6636498244868975</v>
      </c>
      <c r="S132" s="176"/>
      <c r="T132" s="176"/>
      <c r="U132" s="176"/>
      <c r="V132" s="176"/>
      <c r="W132" s="176"/>
      <c r="X132" s="176"/>
      <c r="Y132" s="176"/>
      <c r="Z132" s="175">
        <v>10602</v>
      </c>
      <c r="AA132" s="176"/>
      <c r="AB132" s="176"/>
      <c r="AC132" s="176"/>
      <c r="AD132" s="241">
        <v>0.6399082568807339</v>
      </c>
      <c r="AE132" s="176"/>
      <c r="AF132" s="176"/>
      <c r="AG132" s="176"/>
      <c r="AH132" s="176"/>
    </row>
    <row r="133" spans="2:34" ht="12" customHeight="1">
      <c r="B133" s="271">
        <v>2016</v>
      </c>
      <c r="C133" s="176"/>
      <c r="D133" s="176"/>
      <c r="E133" s="176"/>
      <c r="F133" s="176"/>
      <c r="G133" s="176"/>
      <c r="H133" s="176"/>
      <c r="I133" s="265">
        <v>253886629.60000026</v>
      </c>
      <c r="J133" s="176"/>
      <c r="K133" s="176"/>
      <c r="L133" s="176"/>
      <c r="M133" s="176"/>
      <c r="N133" s="176"/>
      <c r="O133" s="176"/>
      <c r="P133" s="176"/>
      <c r="Q133" s="176"/>
      <c r="R133" s="241">
        <v>0.18725394396473868</v>
      </c>
      <c r="S133" s="176"/>
      <c r="T133" s="176"/>
      <c r="U133" s="176"/>
      <c r="V133" s="176"/>
      <c r="W133" s="176"/>
      <c r="X133" s="176"/>
      <c r="Y133" s="176"/>
      <c r="Z133" s="175">
        <v>3075</v>
      </c>
      <c r="AA133" s="176"/>
      <c r="AB133" s="176"/>
      <c r="AC133" s="176"/>
      <c r="AD133" s="241">
        <v>0.18559874456784162</v>
      </c>
      <c r="AE133" s="176"/>
      <c r="AF133" s="176"/>
      <c r="AG133" s="176"/>
      <c r="AH133" s="176"/>
    </row>
    <row r="134" spans="2:34" ht="12" customHeight="1">
      <c r="B134" s="271">
        <v>2017</v>
      </c>
      <c r="C134" s="176"/>
      <c r="D134" s="176"/>
      <c r="E134" s="176"/>
      <c r="F134" s="176"/>
      <c r="G134" s="176"/>
      <c r="H134" s="176"/>
      <c r="I134" s="265">
        <v>59460593.14000005</v>
      </c>
      <c r="J134" s="176"/>
      <c r="K134" s="176"/>
      <c r="L134" s="176"/>
      <c r="M134" s="176"/>
      <c r="N134" s="176"/>
      <c r="O134" s="176"/>
      <c r="P134" s="176"/>
      <c r="Q134" s="176"/>
      <c r="R134" s="241">
        <v>0.04385512775324063</v>
      </c>
      <c r="S134" s="176"/>
      <c r="T134" s="176"/>
      <c r="U134" s="176"/>
      <c r="V134" s="176"/>
      <c r="W134" s="176"/>
      <c r="X134" s="176"/>
      <c r="Y134" s="176"/>
      <c r="Z134" s="175">
        <v>586</v>
      </c>
      <c r="AA134" s="176"/>
      <c r="AB134" s="176"/>
      <c r="AC134" s="176"/>
      <c r="AD134" s="241">
        <v>0.035369386769676485</v>
      </c>
      <c r="AE134" s="176"/>
      <c r="AF134" s="176"/>
      <c r="AG134" s="176"/>
      <c r="AH134" s="176"/>
    </row>
    <row r="135" spans="2:34" ht="12" customHeight="1">
      <c r="B135" s="266"/>
      <c r="C135" s="267"/>
      <c r="D135" s="267"/>
      <c r="E135" s="267"/>
      <c r="F135" s="267"/>
      <c r="G135" s="267"/>
      <c r="H135" s="267"/>
      <c r="I135" s="268">
        <v>1355841293.5099995</v>
      </c>
      <c r="J135" s="267"/>
      <c r="K135" s="267"/>
      <c r="L135" s="267"/>
      <c r="M135" s="267"/>
      <c r="N135" s="267"/>
      <c r="O135" s="267"/>
      <c r="P135" s="267"/>
      <c r="Q135" s="267"/>
      <c r="R135" s="269">
        <v>0.9999999999999991</v>
      </c>
      <c r="S135" s="267"/>
      <c r="T135" s="267"/>
      <c r="U135" s="267"/>
      <c r="V135" s="267"/>
      <c r="W135" s="267"/>
      <c r="X135" s="267"/>
      <c r="Y135" s="267"/>
      <c r="Z135" s="270">
        <v>16568</v>
      </c>
      <c r="AA135" s="267"/>
      <c r="AB135" s="267"/>
      <c r="AC135" s="267"/>
      <c r="AD135" s="269">
        <v>1</v>
      </c>
      <c r="AE135" s="267"/>
      <c r="AF135" s="267"/>
      <c r="AG135" s="267"/>
      <c r="AH135" s="267"/>
    </row>
    <row r="136" spans="2:34" ht="9" customHeight="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row>
    <row r="137" spans="2:34" ht="18.75" customHeight="1">
      <c r="B137" s="189" t="s">
        <v>1132</v>
      </c>
      <c r="C137" s="190"/>
      <c r="D137" s="190"/>
      <c r="E137" s="190"/>
      <c r="F137" s="190"/>
      <c r="G137" s="190"/>
      <c r="H137" s="190"/>
      <c r="I137" s="190"/>
      <c r="J137" s="190"/>
      <c r="K137" s="190"/>
      <c r="L137" s="190"/>
      <c r="M137" s="190"/>
      <c r="N137" s="190"/>
      <c r="O137" s="190"/>
      <c r="P137" s="190"/>
      <c r="Q137" s="190"/>
      <c r="R137" s="190"/>
      <c r="S137" s="190"/>
      <c r="T137" s="190"/>
      <c r="U137" s="190"/>
      <c r="V137" s="190"/>
      <c r="W137" s="190"/>
      <c r="X137" s="190"/>
      <c r="Y137" s="190"/>
      <c r="Z137" s="190"/>
      <c r="AA137" s="190"/>
      <c r="AB137" s="190"/>
      <c r="AC137" s="190"/>
      <c r="AD137" s="190"/>
      <c r="AE137" s="190"/>
      <c r="AF137" s="190"/>
      <c r="AG137" s="190"/>
      <c r="AH137" s="191"/>
    </row>
    <row r="138" spans="2:34" ht="8.25" customHeight="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row>
    <row r="139" spans="2:34" ht="11.25" customHeight="1">
      <c r="B139" s="172" t="s">
        <v>1181</v>
      </c>
      <c r="C139" s="173"/>
      <c r="D139" s="173"/>
      <c r="E139" s="173"/>
      <c r="F139" s="173"/>
      <c r="G139" s="173"/>
      <c r="H139" s="172" t="s">
        <v>1142</v>
      </c>
      <c r="I139" s="173"/>
      <c r="J139" s="173"/>
      <c r="K139" s="173"/>
      <c r="L139" s="173"/>
      <c r="M139" s="173"/>
      <c r="N139" s="173"/>
      <c r="O139" s="173"/>
      <c r="P139" s="173"/>
      <c r="Q139" s="173"/>
      <c r="R139" s="173"/>
      <c r="S139" s="172" t="s">
        <v>1143</v>
      </c>
      <c r="T139" s="173"/>
      <c r="U139" s="173"/>
      <c r="V139" s="173"/>
      <c r="W139" s="173"/>
      <c r="X139" s="173"/>
      <c r="Y139" s="173"/>
      <c r="Z139" s="172" t="s">
        <v>1182</v>
      </c>
      <c r="AA139" s="173"/>
      <c r="AB139" s="173"/>
      <c r="AC139" s="173"/>
      <c r="AD139" s="173"/>
      <c r="AE139" s="172" t="s">
        <v>1143</v>
      </c>
      <c r="AF139" s="173"/>
      <c r="AG139" s="173"/>
      <c r="AH139" s="173"/>
    </row>
    <row r="140" spans="2:34" ht="10.5" customHeight="1">
      <c r="B140" s="178" t="s">
        <v>1183</v>
      </c>
      <c r="C140" s="176"/>
      <c r="D140" s="176"/>
      <c r="E140" s="176"/>
      <c r="F140" s="176"/>
      <c r="G140" s="176"/>
      <c r="H140" s="265">
        <v>255055322.4799999</v>
      </c>
      <c r="I140" s="176"/>
      <c r="J140" s="176"/>
      <c r="K140" s="176"/>
      <c r="L140" s="176"/>
      <c r="M140" s="176"/>
      <c r="N140" s="176"/>
      <c r="O140" s="176"/>
      <c r="P140" s="176"/>
      <c r="Q140" s="176"/>
      <c r="R140" s="176"/>
      <c r="S140" s="241">
        <v>0.1881159127553292</v>
      </c>
      <c r="T140" s="176"/>
      <c r="U140" s="176"/>
      <c r="V140" s="176"/>
      <c r="W140" s="176"/>
      <c r="X140" s="176"/>
      <c r="Y140" s="176"/>
      <c r="Z140" s="175">
        <v>4499</v>
      </c>
      <c r="AA140" s="176"/>
      <c r="AB140" s="176"/>
      <c r="AC140" s="176"/>
      <c r="AD140" s="176"/>
      <c r="AE140" s="241">
        <v>0.45125376128385153</v>
      </c>
      <c r="AF140" s="176"/>
      <c r="AG140" s="176"/>
      <c r="AH140" s="176"/>
    </row>
    <row r="141" spans="2:34" ht="10.5" customHeight="1">
      <c r="B141" s="178" t="s">
        <v>1184</v>
      </c>
      <c r="C141" s="176"/>
      <c r="D141" s="176"/>
      <c r="E141" s="176"/>
      <c r="F141" s="176"/>
      <c r="G141" s="176"/>
      <c r="H141" s="265">
        <v>496889566.39000034</v>
      </c>
      <c r="I141" s="176"/>
      <c r="J141" s="176"/>
      <c r="K141" s="176"/>
      <c r="L141" s="176"/>
      <c r="M141" s="176"/>
      <c r="N141" s="176"/>
      <c r="O141" s="176"/>
      <c r="P141" s="176"/>
      <c r="Q141" s="176"/>
      <c r="R141" s="176"/>
      <c r="S141" s="241">
        <v>0.3664806262860259</v>
      </c>
      <c r="T141" s="176"/>
      <c r="U141" s="176"/>
      <c r="V141" s="176"/>
      <c r="W141" s="176"/>
      <c r="X141" s="176"/>
      <c r="Y141" s="176"/>
      <c r="Z141" s="175">
        <v>3428</v>
      </c>
      <c r="AA141" s="176"/>
      <c r="AB141" s="176"/>
      <c r="AC141" s="176"/>
      <c r="AD141" s="176"/>
      <c r="AE141" s="241">
        <v>0.34383149448345035</v>
      </c>
      <c r="AF141" s="176"/>
      <c r="AG141" s="176"/>
      <c r="AH141" s="176"/>
    </row>
    <row r="142" spans="2:34" ht="10.5" customHeight="1">
      <c r="B142" s="178" t="s">
        <v>1185</v>
      </c>
      <c r="C142" s="176"/>
      <c r="D142" s="176"/>
      <c r="E142" s="176"/>
      <c r="F142" s="176"/>
      <c r="G142" s="176"/>
      <c r="H142" s="265">
        <v>358096218.2299999</v>
      </c>
      <c r="I142" s="176"/>
      <c r="J142" s="176"/>
      <c r="K142" s="176"/>
      <c r="L142" s="176"/>
      <c r="M142" s="176"/>
      <c r="N142" s="176"/>
      <c r="O142" s="176"/>
      <c r="P142" s="176"/>
      <c r="Q142" s="176"/>
      <c r="R142" s="176"/>
      <c r="S142" s="241">
        <v>0.26411366871926495</v>
      </c>
      <c r="T142" s="176"/>
      <c r="U142" s="176"/>
      <c r="V142" s="176"/>
      <c r="W142" s="176"/>
      <c r="X142" s="176"/>
      <c r="Y142" s="176"/>
      <c r="Z142" s="175">
        <v>1500</v>
      </c>
      <c r="AA142" s="176"/>
      <c r="AB142" s="176"/>
      <c r="AC142" s="176"/>
      <c r="AD142" s="176"/>
      <c r="AE142" s="241">
        <v>0.15045135406218657</v>
      </c>
      <c r="AF142" s="176"/>
      <c r="AG142" s="176"/>
      <c r="AH142" s="176"/>
    </row>
    <row r="143" spans="2:34" ht="10.5" customHeight="1">
      <c r="B143" s="178" t="s">
        <v>1186</v>
      </c>
      <c r="C143" s="176"/>
      <c r="D143" s="176"/>
      <c r="E143" s="176"/>
      <c r="F143" s="176"/>
      <c r="G143" s="176"/>
      <c r="H143" s="265">
        <v>111566480.17</v>
      </c>
      <c r="I143" s="176"/>
      <c r="J143" s="176"/>
      <c r="K143" s="176"/>
      <c r="L143" s="176"/>
      <c r="M143" s="176"/>
      <c r="N143" s="176"/>
      <c r="O143" s="176"/>
      <c r="P143" s="176"/>
      <c r="Q143" s="176"/>
      <c r="R143" s="176"/>
      <c r="S143" s="241">
        <v>0.0822857960618509</v>
      </c>
      <c r="T143" s="176"/>
      <c r="U143" s="176"/>
      <c r="V143" s="176"/>
      <c r="W143" s="176"/>
      <c r="X143" s="176"/>
      <c r="Y143" s="176"/>
      <c r="Z143" s="175">
        <v>328</v>
      </c>
      <c r="AA143" s="176"/>
      <c r="AB143" s="176"/>
      <c r="AC143" s="176"/>
      <c r="AD143" s="176"/>
      <c r="AE143" s="241">
        <v>0.032898696088264796</v>
      </c>
      <c r="AF143" s="176"/>
      <c r="AG143" s="176"/>
      <c r="AH143" s="176"/>
    </row>
    <row r="144" spans="2:34" ht="10.5" customHeight="1">
      <c r="B144" s="178" t="s">
        <v>1187</v>
      </c>
      <c r="C144" s="176"/>
      <c r="D144" s="176"/>
      <c r="E144" s="176"/>
      <c r="F144" s="176"/>
      <c r="G144" s="176"/>
      <c r="H144" s="265">
        <v>134233706.23999998</v>
      </c>
      <c r="I144" s="176"/>
      <c r="J144" s="176"/>
      <c r="K144" s="176"/>
      <c r="L144" s="176"/>
      <c r="M144" s="176"/>
      <c r="N144" s="176"/>
      <c r="O144" s="176"/>
      <c r="P144" s="176"/>
      <c r="Q144" s="176"/>
      <c r="R144" s="176"/>
      <c r="S144" s="241">
        <v>0.09900399617752896</v>
      </c>
      <c r="T144" s="176"/>
      <c r="U144" s="176"/>
      <c r="V144" s="176"/>
      <c r="W144" s="176"/>
      <c r="X144" s="176"/>
      <c r="Y144" s="176"/>
      <c r="Z144" s="175">
        <v>215</v>
      </c>
      <c r="AA144" s="176"/>
      <c r="AB144" s="176"/>
      <c r="AC144" s="176"/>
      <c r="AD144" s="176"/>
      <c r="AE144" s="241">
        <v>0.02156469408224674</v>
      </c>
      <c r="AF144" s="176"/>
      <c r="AG144" s="176"/>
      <c r="AH144" s="176"/>
    </row>
    <row r="145" spans="2:34" ht="12" customHeight="1">
      <c r="B145" s="266"/>
      <c r="C145" s="267"/>
      <c r="D145" s="267"/>
      <c r="E145" s="267"/>
      <c r="F145" s="267"/>
      <c r="G145" s="267"/>
      <c r="H145" s="268">
        <v>1355841293.5100002</v>
      </c>
      <c r="I145" s="267"/>
      <c r="J145" s="267"/>
      <c r="K145" s="267"/>
      <c r="L145" s="267"/>
      <c r="M145" s="267"/>
      <c r="N145" s="267"/>
      <c r="O145" s="267"/>
      <c r="P145" s="267"/>
      <c r="Q145" s="267"/>
      <c r="R145" s="267"/>
      <c r="S145" s="269">
        <v>0.9999999999999982</v>
      </c>
      <c r="T145" s="267"/>
      <c r="U145" s="267"/>
      <c r="V145" s="267"/>
      <c r="W145" s="267"/>
      <c r="X145" s="267"/>
      <c r="Y145" s="267"/>
      <c r="Z145" s="270">
        <v>9970</v>
      </c>
      <c r="AA145" s="267"/>
      <c r="AB145" s="267"/>
      <c r="AC145" s="267"/>
      <c r="AD145" s="267"/>
      <c r="AE145" s="269">
        <v>1</v>
      </c>
      <c r="AF145" s="267"/>
      <c r="AG145" s="267"/>
      <c r="AH145" s="267"/>
    </row>
    <row r="146" spans="2:34" ht="9" customHeight="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row>
    <row r="147" spans="2:34" ht="18.75" customHeight="1">
      <c r="B147" s="189" t="s">
        <v>1133</v>
      </c>
      <c r="C147" s="190"/>
      <c r="D147" s="190"/>
      <c r="E147" s="190"/>
      <c r="F147" s="190"/>
      <c r="G147" s="190"/>
      <c r="H147" s="190"/>
      <c r="I147" s="190"/>
      <c r="J147" s="190"/>
      <c r="K147" s="190"/>
      <c r="L147" s="190"/>
      <c r="M147" s="190"/>
      <c r="N147" s="190"/>
      <c r="O147" s="190"/>
      <c r="P147" s="190"/>
      <c r="Q147" s="190"/>
      <c r="R147" s="190"/>
      <c r="S147" s="190"/>
      <c r="T147" s="190"/>
      <c r="U147" s="190"/>
      <c r="V147" s="190"/>
      <c r="W147" s="190"/>
      <c r="X147" s="190"/>
      <c r="Y147" s="190"/>
      <c r="Z147" s="190"/>
      <c r="AA147" s="190"/>
      <c r="AB147" s="190"/>
      <c r="AC147" s="190"/>
      <c r="AD147" s="190"/>
      <c r="AE147" s="190"/>
      <c r="AF147" s="190"/>
      <c r="AG147" s="190"/>
      <c r="AH147" s="191"/>
    </row>
    <row r="148" spans="2:34" ht="8.25" customHeight="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row>
    <row r="149" spans="2:34" ht="11.25" customHeight="1">
      <c r="B149" s="172"/>
      <c r="C149" s="173"/>
      <c r="D149" s="173"/>
      <c r="E149" s="173"/>
      <c r="F149" s="173"/>
      <c r="G149" s="172" t="s">
        <v>1142</v>
      </c>
      <c r="H149" s="173"/>
      <c r="I149" s="173"/>
      <c r="J149" s="173"/>
      <c r="K149" s="173"/>
      <c r="L149" s="173"/>
      <c r="M149" s="173"/>
      <c r="N149" s="173"/>
      <c r="O149" s="173"/>
      <c r="P149" s="173"/>
      <c r="Q149" s="173"/>
      <c r="R149" s="172" t="s">
        <v>1143</v>
      </c>
      <c r="S149" s="173"/>
      <c r="T149" s="173"/>
      <c r="U149" s="173"/>
      <c r="V149" s="173"/>
      <c r="W149" s="173"/>
      <c r="X149" s="173"/>
      <c r="Y149" s="172" t="s">
        <v>1144</v>
      </c>
      <c r="Z149" s="173"/>
      <c r="AA149" s="173"/>
      <c r="AB149" s="173"/>
      <c r="AC149" s="173"/>
      <c r="AD149" s="173"/>
      <c r="AE149" s="172" t="s">
        <v>1143</v>
      </c>
      <c r="AF149" s="173"/>
      <c r="AG149" s="173"/>
      <c r="AH149" s="1"/>
    </row>
    <row r="150" spans="2:34" ht="11.25" customHeight="1">
      <c r="B150" s="178" t="s">
        <v>1188</v>
      </c>
      <c r="C150" s="176"/>
      <c r="D150" s="176"/>
      <c r="E150" s="176"/>
      <c r="F150" s="176"/>
      <c r="G150" s="265">
        <v>1408543.54</v>
      </c>
      <c r="H150" s="176"/>
      <c r="I150" s="176"/>
      <c r="J150" s="176"/>
      <c r="K150" s="176"/>
      <c r="L150" s="176"/>
      <c r="M150" s="176"/>
      <c r="N150" s="176"/>
      <c r="O150" s="176"/>
      <c r="P150" s="176"/>
      <c r="Q150" s="176"/>
      <c r="R150" s="241">
        <v>0.0010388705129001975</v>
      </c>
      <c r="S150" s="176"/>
      <c r="T150" s="176"/>
      <c r="U150" s="176"/>
      <c r="V150" s="176"/>
      <c r="W150" s="176"/>
      <c r="X150" s="176"/>
      <c r="Y150" s="175">
        <v>33</v>
      </c>
      <c r="Z150" s="176"/>
      <c r="AA150" s="176"/>
      <c r="AB150" s="176"/>
      <c r="AC150" s="176"/>
      <c r="AD150" s="176"/>
      <c r="AE150" s="241">
        <v>0.0019917914051183</v>
      </c>
      <c r="AF150" s="176"/>
      <c r="AG150" s="176"/>
      <c r="AH150" s="1"/>
    </row>
    <row r="151" spans="2:34" ht="11.25" customHeight="1">
      <c r="B151" s="178" t="s">
        <v>1189</v>
      </c>
      <c r="C151" s="176"/>
      <c r="D151" s="176"/>
      <c r="E151" s="176"/>
      <c r="F151" s="176"/>
      <c r="G151" s="265">
        <v>8265267.3100000005</v>
      </c>
      <c r="H151" s="176"/>
      <c r="I151" s="176"/>
      <c r="J151" s="176"/>
      <c r="K151" s="176"/>
      <c r="L151" s="176"/>
      <c r="M151" s="176"/>
      <c r="N151" s="176"/>
      <c r="O151" s="176"/>
      <c r="P151" s="176"/>
      <c r="Q151" s="176"/>
      <c r="R151" s="241">
        <v>0.006096043356669639</v>
      </c>
      <c r="S151" s="176"/>
      <c r="T151" s="176"/>
      <c r="U151" s="176"/>
      <c r="V151" s="176"/>
      <c r="W151" s="176"/>
      <c r="X151" s="176"/>
      <c r="Y151" s="175">
        <v>134</v>
      </c>
      <c r="Z151" s="176"/>
      <c r="AA151" s="176"/>
      <c r="AB151" s="176"/>
      <c r="AC151" s="176"/>
      <c r="AD151" s="176"/>
      <c r="AE151" s="241">
        <v>0.008087880251086432</v>
      </c>
      <c r="AF151" s="176"/>
      <c r="AG151" s="176"/>
      <c r="AH151" s="1"/>
    </row>
    <row r="152" spans="2:34" ht="11.25" customHeight="1">
      <c r="B152" s="178" t="s">
        <v>1190</v>
      </c>
      <c r="C152" s="176"/>
      <c r="D152" s="176"/>
      <c r="E152" s="176"/>
      <c r="F152" s="176"/>
      <c r="G152" s="265">
        <v>70202822.50000003</v>
      </c>
      <c r="H152" s="176"/>
      <c r="I152" s="176"/>
      <c r="J152" s="176"/>
      <c r="K152" s="176"/>
      <c r="L152" s="176"/>
      <c r="M152" s="176"/>
      <c r="N152" s="176"/>
      <c r="O152" s="176"/>
      <c r="P152" s="176"/>
      <c r="Q152" s="176"/>
      <c r="R152" s="241">
        <v>0.05177805310698209</v>
      </c>
      <c r="S152" s="176"/>
      <c r="T152" s="176"/>
      <c r="U152" s="176"/>
      <c r="V152" s="176"/>
      <c r="W152" s="176"/>
      <c r="X152" s="176"/>
      <c r="Y152" s="175">
        <v>930</v>
      </c>
      <c r="Z152" s="176"/>
      <c r="AA152" s="176"/>
      <c r="AB152" s="176"/>
      <c r="AC152" s="176"/>
      <c r="AD152" s="176"/>
      <c r="AE152" s="241">
        <v>0.0561323032351521</v>
      </c>
      <c r="AF152" s="176"/>
      <c r="AG152" s="176"/>
      <c r="AH152" s="1"/>
    </row>
    <row r="153" spans="2:34" ht="11.25" customHeight="1">
      <c r="B153" s="178" t="s">
        <v>1191</v>
      </c>
      <c r="C153" s="176"/>
      <c r="D153" s="176"/>
      <c r="E153" s="176"/>
      <c r="F153" s="176"/>
      <c r="G153" s="265">
        <v>801175906.9699996</v>
      </c>
      <c r="H153" s="176"/>
      <c r="I153" s="176"/>
      <c r="J153" s="176"/>
      <c r="K153" s="176"/>
      <c r="L153" s="176"/>
      <c r="M153" s="176"/>
      <c r="N153" s="176"/>
      <c r="O153" s="176"/>
      <c r="P153" s="176"/>
      <c r="Q153" s="176"/>
      <c r="R153" s="241">
        <v>0.5909068493524909</v>
      </c>
      <c r="S153" s="176"/>
      <c r="T153" s="176"/>
      <c r="U153" s="176"/>
      <c r="V153" s="176"/>
      <c r="W153" s="176"/>
      <c r="X153" s="176"/>
      <c r="Y153" s="175">
        <v>10203</v>
      </c>
      <c r="Z153" s="176"/>
      <c r="AA153" s="176"/>
      <c r="AB153" s="176"/>
      <c r="AC153" s="176"/>
      <c r="AD153" s="176"/>
      <c r="AE153" s="241">
        <v>0.6158256880733946</v>
      </c>
      <c r="AF153" s="176"/>
      <c r="AG153" s="176"/>
      <c r="AH153" s="1"/>
    </row>
    <row r="154" spans="2:34" ht="11.25" customHeight="1">
      <c r="B154" s="178" t="s">
        <v>1192</v>
      </c>
      <c r="C154" s="176"/>
      <c r="D154" s="176"/>
      <c r="E154" s="176"/>
      <c r="F154" s="176"/>
      <c r="G154" s="265">
        <v>266154212.68000007</v>
      </c>
      <c r="H154" s="176"/>
      <c r="I154" s="176"/>
      <c r="J154" s="176"/>
      <c r="K154" s="176"/>
      <c r="L154" s="176"/>
      <c r="M154" s="176"/>
      <c r="N154" s="176"/>
      <c r="O154" s="176"/>
      <c r="P154" s="176"/>
      <c r="Q154" s="176"/>
      <c r="R154" s="241">
        <v>0.19630189311536644</v>
      </c>
      <c r="S154" s="176"/>
      <c r="T154" s="176"/>
      <c r="U154" s="176"/>
      <c r="V154" s="176"/>
      <c r="W154" s="176"/>
      <c r="X154" s="176"/>
      <c r="Y154" s="175">
        <v>2731</v>
      </c>
      <c r="Z154" s="176"/>
      <c r="AA154" s="176"/>
      <c r="AB154" s="176"/>
      <c r="AC154" s="176"/>
      <c r="AD154" s="176"/>
      <c r="AE154" s="241">
        <v>0.164835828102366</v>
      </c>
      <c r="AF154" s="176"/>
      <c r="AG154" s="176"/>
      <c r="AH154" s="1"/>
    </row>
    <row r="155" spans="2:34" ht="11.25" customHeight="1">
      <c r="B155" s="178" t="s">
        <v>1193</v>
      </c>
      <c r="C155" s="176"/>
      <c r="D155" s="176"/>
      <c r="E155" s="176"/>
      <c r="F155" s="176"/>
      <c r="G155" s="265">
        <v>162716664.53999987</v>
      </c>
      <c r="H155" s="176"/>
      <c r="I155" s="176"/>
      <c r="J155" s="176"/>
      <c r="K155" s="176"/>
      <c r="L155" s="176"/>
      <c r="M155" s="176"/>
      <c r="N155" s="176"/>
      <c r="O155" s="176"/>
      <c r="P155" s="176"/>
      <c r="Q155" s="176"/>
      <c r="R155" s="241">
        <v>0.12001158639943713</v>
      </c>
      <c r="S155" s="176"/>
      <c r="T155" s="176"/>
      <c r="U155" s="176"/>
      <c r="V155" s="176"/>
      <c r="W155" s="176"/>
      <c r="X155" s="176"/>
      <c r="Y155" s="175">
        <v>1751</v>
      </c>
      <c r="Z155" s="176"/>
      <c r="AA155" s="176"/>
      <c r="AB155" s="176"/>
      <c r="AC155" s="176"/>
      <c r="AD155" s="176"/>
      <c r="AE155" s="241">
        <v>0.10568565910188314</v>
      </c>
      <c r="AF155" s="176"/>
      <c r="AG155" s="176"/>
      <c r="AH155" s="1"/>
    </row>
    <row r="156" spans="2:34" ht="11.25" customHeight="1">
      <c r="B156" s="178" t="s">
        <v>1194</v>
      </c>
      <c r="C156" s="176"/>
      <c r="D156" s="176"/>
      <c r="E156" s="176"/>
      <c r="F156" s="176"/>
      <c r="G156" s="265">
        <v>31829896.019999992</v>
      </c>
      <c r="H156" s="176"/>
      <c r="I156" s="176"/>
      <c r="J156" s="176"/>
      <c r="K156" s="176"/>
      <c r="L156" s="176"/>
      <c r="M156" s="176"/>
      <c r="N156" s="176"/>
      <c r="O156" s="176"/>
      <c r="P156" s="176"/>
      <c r="Q156" s="176"/>
      <c r="R156" s="241">
        <v>0.023476122295699387</v>
      </c>
      <c r="S156" s="176"/>
      <c r="T156" s="176"/>
      <c r="U156" s="176"/>
      <c r="V156" s="176"/>
      <c r="W156" s="176"/>
      <c r="X156" s="176"/>
      <c r="Y156" s="175">
        <v>398</v>
      </c>
      <c r="Z156" s="176"/>
      <c r="AA156" s="176"/>
      <c r="AB156" s="176"/>
      <c r="AC156" s="176"/>
      <c r="AD156" s="176"/>
      <c r="AE156" s="241">
        <v>0.024022211492032833</v>
      </c>
      <c r="AF156" s="176"/>
      <c r="AG156" s="176"/>
      <c r="AH156" s="1"/>
    </row>
    <row r="157" spans="2:34" ht="11.25" customHeight="1">
      <c r="B157" s="178" t="s">
        <v>1195</v>
      </c>
      <c r="C157" s="176"/>
      <c r="D157" s="176"/>
      <c r="E157" s="176"/>
      <c r="F157" s="176"/>
      <c r="G157" s="265">
        <v>9568248.359999996</v>
      </c>
      <c r="H157" s="176"/>
      <c r="I157" s="176"/>
      <c r="J157" s="176"/>
      <c r="K157" s="176"/>
      <c r="L157" s="176"/>
      <c r="M157" s="176"/>
      <c r="N157" s="176"/>
      <c r="O157" s="176"/>
      <c r="P157" s="176"/>
      <c r="Q157" s="176"/>
      <c r="R157" s="241">
        <v>0.007057056313154272</v>
      </c>
      <c r="S157" s="176"/>
      <c r="T157" s="176"/>
      <c r="U157" s="176"/>
      <c r="V157" s="176"/>
      <c r="W157" s="176"/>
      <c r="X157" s="176"/>
      <c r="Y157" s="175">
        <v>187</v>
      </c>
      <c r="Z157" s="176"/>
      <c r="AA157" s="176"/>
      <c r="AB157" s="176"/>
      <c r="AC157" s="176"/>
      <c r="AD157" s="176"/>
      <c r="AE157" s="241">
        <v>0.011286817962337036</v>
      </c>
      <c r="AF157" s="176"/>
      <c r="AG157" s="176"/>
      <c r="AH157" s="1"/>
    </row>
    <row r="158" spans="2:34" ht="11.25" customHeight="1">
      <c r="B158" s="178" t="s">
        <v>1196</v>
      </c>
      <c r="C158" s="176"/>
      <c r="D158" s="176"/>
      <c r="E158" s="176"/>
      <c r="F158" s="176"/>
      <c r="G158" s="265">
        <v>3414473.53</v>
      </c>
      <c r="H158" s="176"/>
      <c r="I158" s="176"/>
      <c r="J158" s="176"/>
      <c r="K158" s="176"/>
      <c r="L158" s="176"/>
      <c r="M158" s="176"/>
      <c r="N158" s="176"/>
      <c r="O158" s="176"/>
      <c r="P158" s="176"/>
      <c r="Q158" s="176"/>
      <c r="R158" s="241">
        <v>0.002518343073296298</v>
      </c>
      <c r="S158" s="176"/>
      <c r="T158" s="176"/>
      <c r="U158" s="176"/>
      <c r="V158" s="176"/>
      <c r="W158" s="176"/>
      <c r="X158" s="176"/>
      <c r="Y158" s="175">
        <v>91</v>
      </c>
      <c r="Z158" s="176"/>
      <c r="AA158" s="176"/>
      <c r="AB158" s="176"/>
      <c r="AC158" s="176"/>
      <c r="AD158" s="176"/>
      <c r="AE158" s="241">
        <v>0.00549251569290198</v>
      </c>
      <c r="AF158" s="176"/>
      <c r="AG158" s="176"/>
      <c r="AH158" s="1"/>
    </row>
    <row r="159" spans="2:34" ht="11.25" customHeight="1">
      <c r="B159" s="178" t="s">
        <v>1197</v>
      </c>
      <c r="C159" s="176"/>
      <c r="D159" s="176"/>
      <c r="E159" s="176"/>
      <c r="F159" s="176"/>
      <c r="G159" s="265">
        <v>602050.8</v>
      </c>
      <c r="H159" s="176"/>
      <c r="I159" s="176"/>
      <c r="J159" s="176"/>
      <c r="K159" s="176"/>
      <c r="L159" s="176"/>
      <c r="M159" s="176"/>
      <c r="N159" s="176"/>
      <c r="O159" s="176"/>
      <c r="P159" s="176"/>
      <c r="Q159" s="176"/>
      <c r="R159" s="241">
        <v>0.0004440422362719254</v>
      </c>
      <c r="S159" s="176"/>
      <c r="T159" s="176"/>
      <c r="U159" s="176"/>
      <c r="V159" s="176"/>
      <c r="W159" s="176"/>
      <c r="X159" s="176"/>
      <c r="Y159" s="175">
        <v>28</v>
      </c>
      <c r="Z159" s="176"/>
      <c r="AA159" s="176"/>
      <c r="AB159" s="176"/>
      <c r="AC159" s="176"/>
      <c r="AD159" s="176"/>
      <c r="AE159" s="241">
        <v>0.0016900048285852245</v>
      </c>
      <c r="AF159" s="176"/>
      <c r="AG159" s="176"/>
      <c r="AH159" s="1"/>
    </row>
    <row r="160" spans="2:34" ht="11.25" customHeight="1">
      <c r="B160" s="178" t="s">
        <v>1198</v>
      </c>
      <c r="C160" s="176"/>
      <c r="D160" s="176"/>
      <c r="E160" s="176"/>
      <c r="F160" s="176"/>
      <c r="G160" s="265">
        <v>430886.51999999996</v>
      </c>
      <c r="H160" s="176"/>
      <c r="I160" s="176"/>
      <c r="J160" s="176"/>
      <c r="K160" s="176"/>
      <c r="L160" s="176"/>
      <c r="M160" s="176"/>
      <c r="N160" s="176"/>
      <c r="O160" s="176"/>
      <c r="P160" s="176"/>
      <c r="Q160" s="176"/>
      <c r="R160" s="241">
        <v>0.0003178001157381199</v>
      </c>
      <c r="S160" s="176"/>
      <c r="T160" s="176"/>
      <c r="U160" s="176"/>
      <c r="V160" s="176"/>
      <c r="W160" s="176"/>
      <c r="X160" s="176"/>
      <c r="Y160" s="175">
        <v>16</v>
      </c>
      <c r="Z160" s="176"/>
      <c r="AA160" s="176"/>
      <c r="AB160" s="176"/>
      <c r="AC160" s="176"/>
      <c r="AD160" s="176"/>
      <c r="AE160" s="241">
        <v>0.0009657170449058426</v>
      </c>
      <c r="AF160" s="176"/>
      <c r="AG160" s="176"/>
      <c r="AH160" s="1"/>
    </row>
    <row r="161" spans="2:34" ht="11.25" customHeight="1">
      <c r="B161" s="178" t="s">
        <v>1199</v>
      </c>
      <c r="C161" s="176"/>
      <c r="D161" s="176"/>
      <c r="E161" s="176"/>
      <c r="F161" s="176"/>
      <c r="G161" s="265">
        <v>72320.73999999999</v>
      </c>
      <c r="H161" s="176"/>
      <c r="I161" s="176"/>
      <c r="J161" s="176"/>
      <c r="K161" s="176"/>
      <c r="L161" s="176"/>
      <c r="M161" s="176"/>
      <c r="N161" s="176"/>
      <c r="O161" s="176"/>
      <c r="P161" s="176"/>
      <c r="Q161" s="176"/>
      <c r="R161" s="241">
        <v>5.334012199375946E-05</v>
      </c>
      <c r="S161" s="176"/>
      <c r="T161" s="176"/>
      <c r="U161" s="176"/>
      <c r="V161" s="176"/>
      <c r="W161" s="176"/>
      <c r="X161" s="176"/>
      <c r="Y161" s="175">
        <v>3</v>
      </c>
      <c r="Z161" s="176"/>
      <c r="AA161" s="176"/>
      <c r="AB161" s="176"/>
      <c r="AC161" s="176"/>
      <c r="AD161" s="176"/>
      <c r="AE161" s="241">
        <v>0.00018107194591984548</v>
      </c>
      <c r="AF161" s="176"/>
      <c r="AG161" s="176"/>
      <c r="AH161" s="1"/>
    </row>
    <row r="162" spans="2:34" ht="11.25" customHeight="1">
      <c r="B162" s="178" t="s">
        <v>1200</v>
      </c>
      <c r="C162" s="176"/>
      <c r="D162" s="176"/>
      <c r="E162" s="176"/>
      <c r="F162" s="176"/>
      <c r="G162" s="265">
        <v>0</v>
      </c>
      <c r="H162" s="176"/>
      <c r="I162" s="176"/>
      <c r="J162" s="176"/>
      <c r="K162" s="176"/>
      <c r="L162" s="176"/>
      <c r="M162" s="176"/>
      <c r="N162" s="176"/>
      <c r="O162" s="176"/>
      <c r="P162" s="176"/>
      <c r="Q162" s="176"/>
      <c r="R162" s="241">
        <v>0</v>
      </c>
      <c r="S162" s="176"/>
      <c r="T162" s="176"/>
      <c r="U162" s="176"/>
      <c r="V162" s="176"/>
      <c r="W162" s="176"/>
      <c r="X162" s="176"/>
      <c r="Y162" s="175">
        <v>63</v>
      </c>
      <c r="Z162" s="176"/>
      <c r="AA162" s="176"/>
      <c r="AB162" s="176"/>
      <c r="AC162" s="176"/>
      <c r="AD162" s="176"/>
      <c r="AE162" s="241">
        <v>0.003802510864316755</v>
      </c>
      <c r="AF162" s="176"/>
      <c r="AG162" s="176"/>
      <c r="AH162" s="1"/>
    </row>
    <row r="163" spans="2:34" ht="11.25" customHeight="1">
      <c r="B163" s="266"/>
      <c r="C163" s="267"/>
      <c r="D163" s="267"/>
      <c r="E163" s="267"/>
      <c r="F163" s="267"/>
      <c r="G163" s="268">
        <v>1355841293.5099993</v>
      </c>
      <c r="H163" s="267"/>
      <c r="I163" s="267"/>
      <c r="J163" s="267"/>
      <c r="K163" s="267"/>
      <c r="L163" s="267"/>
      <c r="M163" s="267"/>
      <c r="N163" s="267"/>
      <c r="O163" s="267"/>
      <c r="P163" s="267"/>
      <c r="Q163" s="267"/>
      <c r="R163" s="269">
        <v>0.9999999999999993</v>
      </c>
      <c r="S163" s="267"/>
      <c r="T163" s="267"/>
      <c r="U163" s="267"/>
      <c r="V163" s="267"/>
      <c r="W163" s="267"/>
      <c r="X163" s="267"/>
      <c r="Y163" s="270">
        <v>16568</v>
      </c>
      <c r="Z163" s="267"/>
      <c r="AA163" s="267"/>
      <c r="AB163" s="267"/>
      <c r="AC163" s="267"/>
      <c r="AD163" s="267"/>
      <c r="AE163" s="269">
        <v>1</v>
      </c>
      <c r="AF163" s="267"/>
      <c r="AG163" s="267"/>
      <c r="AH163" s="1"/>
    </row>
    <row r="164" spans="2:34" ht="9" customHeight="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row>
    <row r="165" spans="2:34" ht="18.75" customHeight="1">
      <c r="B165" s="189" t="s">
        <v>1134</v>
      </c>
      <c r="C165" s="190"/>
      <c r="D165" s="190"/>
      <c r="E165" s="190"/>
      <c r="F165" s="190"/>
      <c r="G165" s="190"/>
      <c r="H165" s="190"/>
      <c r="I165" s="190"/>
      <c r="J165" s="190"/>
      <c r="K165" s="190"/>
      <c r="L165" s="190"/>
      <c r="M165" s="190"/>
      <c r="N165" s="190"/>
      <c r="O165" s="190"/>
      <c r="P165" s="190"/>
      <c r="Q165" s="190"/>
      <c r="R165" s="190"/>
      <c r="S165" s="190"/>
      <c r="T165" s="190"/>
      <c r="U165" s="190"/>
      <c r="V165" s="190"/>
      <c r="W165" s="190"/>
      <c r="X165" s="190"/>
      <c r="Y165" s="190"/>
      <c r="Z165" s="190"/>
      <c r="AA165" s="190"/>
      <c r="AB165" s="190"/>
      <c r="AC165" s="190"/>
      <c r="AD165" s="190"/>
      <c r="AE165" s="190"/>
      <c r="AF165" s="190"/>
      <c r="AG165" s="190"/>
      <c r="AH165" s="191"/>
    </row>
    <row r="166" spans="2:34" ht="8.25" customHeight="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row>
    <row r="167" spans="2:34" ht="12.75" customHeight="1">
      <c r="B167" s="172"/>
      <c r="C167" s="173"/>
      <c r="D167" s="173"/>
      <c r="E167" s="173"/>
      <c r="F167" s="172" t="s">
        <v>1142</v>
      </c>
      <c r="G167" s="173"/>
      <c r="H167" s="173"/>
      <c r="I167" s="173"/>
      <c r="J167" s="173"/>
      <c r="K167" s="173"/>
      <c r="L167" s="173"/>
      <c r="M167" s="173"/>
      <c r="N167" s="173"/>
      <c r="O167" s="173"/>
      <c r="P167" s="173"/>
      <c r="Q167" s="172" t="s">
        <v>1143</v>
      </c>
      <c r="R167" s="173"/>
      <c r="S167" s="173"/>
      <c r="T167" s="173"/>
      <c r="U167" s="173"/>
      <c r="V167" s="173"/>
      <c r="W167" s="173"/>
      <c r="X167" s="172" t="s">
        <v>1144</v>
      </c>
      <c r="Y167" s="173"/>
      <c r="Z167" s="173"/>
      <c r="AA167" s="173"/>
      <c r="AB167" s="173"/>
      <c r="AC167" s="173"/>
      <c r="AD167" s="173"/>
      <c r="AE167" s="172" t="s">
        <v>1143</v>
      </c>
      <c r="AF167" s="173"/>
      <c r="AG167" s="173"/>
      <c r="AH167" s="173"/>
    </row>
    <row r="168" spans="2:34" ht="11.25" customHeight="1">
      <c r="B168" s="178" t="s">
        <v>1001</v>
      </c>
      <c r="C168" s="176"/>
      <c r="D168" s="176"/>
      <c r="E168" s="176"/>
      <c r="F168" s="265">
        <v>1292628126.6299887</v>
      </c>
      <c r="G168" s="176"/>
      <c r="H168" s="176"/>
      <c r="I168" s="176"/>
      <c r="J168" s="176"/>
      <c r="K168" s="176"/>
      <c r="L168" s="176"/>
      <c r="M168" s="176"/>
      <c r="N168" s="176"/>
      <c r="O168" s="176"/>
      <c r="P168" s="176"/>
      <c r="Q168" s="241">
        <v>0.953377163549611</v>
      </c>
      <c r="R168" s="176"/>
      <c r="S168" s="176"/>
      <c r="T168" s="176"/>
      <c r="U168" s="176"/>
      <c r="V168" s="176"/>
      <c r="W168" s="176"/>
      <c r="X168" s="175">
        <v>15678</v>
      </c>
      <c r="Y168" s="176"/>
      <c r="Z168" s="176"/>
      <c r="AA168" s="176"/>
      <c r="AB168" s="176"/>
      <c r="AC168" s="176"/>
      <c r="AD168" s="176"/>
      <c r="AE168" s="241">
        <v>0.9462819893771125</v>
      </c>
      <c r="AF168" s="176"/>
      <c r="AG168" s="176"/>
      <c r="AH168" s="176"/>
    </row>
    <row r="169" spans="2:34" ht="11.25" customHeight="1">
      <c r="B169" s="178" t="s">
        <v>1201</v>
      </c>
      <c r="C169" s="176"/>
      <c r="D169" s="176"/>
      <c r="E169" s="176"/>
      <c r="F169" s="265">
        <v>270277.46</v>
      </c>
      <c r="G169" s="176"/>
      <c r="H169" s="176"/>
      <c r="I169" s="176"/>
      <c r="J169" s="176"/>
      <c r="K169" s="176"/>
      <c r="L169" s="176"/>
      <c r="M169" s="176"/>
      <c r="N169" s="176"/>
      <c r="O169" s="176"/>
      <c r="P169" s="176"/>
      <c r="Q169" s="241">
        <v>0.0001993429919074882</v>
      </c>
      <c r="R169" s="176"/>
      <c r="S169" s="176"/>
      <c r="T169" s="176"/>
      <c r="U169" s="176"/>
      <c r="V169" s="176"/>
      <c r="W169" s="176"/>
      <c r="X169" s="175">
        <v>66</v>
      </c>
      <c r="Y169" s="176"/>
      <c r="Z169" s="176"/>
      <c r="AA169" s="176"/>
      <c r="AB169" s="176"/>
      <c r="AC169" s="176"/>
      <c r="AD169" s="176"/>
      <c r="AE169" s="241">
        <v>0.0039835828102366</v>
      </c>
      <c r="AF169" s="176"/>
      <c r="AG169" s="176"/>
      <c r="AH169" s="176"/>
    </row>
    <row r="170" spans="2:34" ht="11.25" customHeight="1">
      <c r="B170" s="178" t="s">
        <v>1202</v>
      </c>
      <c r="C170" s="176"/>
      <c r="D170" s="176"/>
      <c r="E170" s="176"/>
      <c r="F170" s="265">
        <v>62942889.420000024</v>
      </c>
      <c r="G170" s="176"/>
      <c r="H170" s="176"/>
      <c r="I170" s="176"/>
      <c r="J170" s="176"/>
      <c r="K170" s="176"/>
      <c r="L170" s="176"/>
      <c r="M170" s="176"/>
      <c r="N170" s="176"/>
      <c r="O170" s="176"/>
      <c r="P170" s="176"/>
      <c r="Q170" s="241">
        <v>0.04642349345848147</v>
      </c>
      <c r="R170" s="176"/>
      <c r="S170" s="176"/>
      <c r="T170" s="176"/>
      <c r="U170" s="176"/>
      <c r="V170" s="176"/>
      <c r="W170" s="176"/>
      <c r="X170" s="175">
        <v>824</v>
      </c>
      <c r="Y170" s="176"/>
      <c r="Z170" s="176"/>
      <c r="AA170" s="176"/>
      <c r="AB170" s="176"/>
      <c r="AC170" s="176"/>
      <c r="AD170" s="176"/>
      <c r="AE170" s="241">
        <v>0.049734427812650896</v>
      </c>
      <c r="AF170" s="176"/>
      <c r="AG170" s="176"/>
      <c r="AH170" s="176"/>
    </row>
    <row r="171" spans="2:34" ht="12.75" customHeight="1">
      <c r="B171" s="266"/>
      <c r="C171" s="267"/>
      <c r="D171" s="267"/>
      <c r="E171" s="267"/>
      <c r="F171" s="268">
        <v>1355841293.5099888</v>
      </c>
      <c r="G171" s="267"/>
      <c r="H171" s="267"/>
      <c r="I171" s="267"/>
      <c r="J171" s="267"/>
      <c r="K171" s="267"/>
      <c r="L171" s="267"/>
      <c r="M171" s="267"/>
      <c r="N171" s="267"/>
      <c r="O171" s="267"/>
      <c r="P171" s="267"/>
      <c r="Q171" s="269">
        <v>1.000000000000007</v>
      </c>
      <c r="R171" s="267"/>
      <c r="S171" s="267"/>
      <c r="T171" s="267"/>
      <c r="U171" s="267"/>
      <c r="V171" s="267"/>
      <c r="W171" s="267"/>
      <c r="X171" s="270">
        <v>16568</v>
      </c>
      <c r="Y171" s="267"/>
      <c r="Z171" s="267"/>
      <c r="AA171" s="267"/>
      <c r="AB171" s="267"/>
      <c r="AC171" s="267"/>
      <c r="AD171" s="267"/>
      <c r="AE171" s="269">
        <v>1</v>
      </c>
      <c r="AF171" s="267"/>
      <c r="AG171" s="267"/>
      <c r="AH171" s="267"/>
    </row>
    <row r="172" spans="2:34" ht="9" customHeight="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row>
    <row r="173" spans="2:34" ht="18.75" customHeight="1">
      <c r="B173" s="189" t="s">
        <v>1135</v>
      </c>
      <c r="C173" s="190"/>
      <c r="D173" s="190"/>
      <c r="E173" s="190"/>
      <c r="F173" s="190"/>
      <c r="G173" s="190"/>
      <c r="H173" s="190"/>
      <c r="I173" s="190"/>
      <c r="J173" s="190"/>
      <c r="K173" s="190"/>
      <c r="L173" s="190"/>
      <c r="M173" s="190"/>
      <c r="N173" s="190"/>
      <c r="O173" s="190"/>
      <c r="P173" s="190"/>
      <c r="Q173" s="190"/>
      <c r="R173" s="190"/>
      <c r="S173" s="190"/>
      <c r="T173" s="190"/>
      <c r="U173" s="190"/>
      <c r="V173" s="190"/>
      <c r="W173" s="190"/>
      <c r="X173" s="190"/>
      <c r="Y173" s="190"/>
      <c r="Z173" s="190"/>
      <c r="AA173" s="190"/>
      <c r="AB173" s="190"/>
      <c r="AC173" s="190"/>
      <c r="AD173" s="190"/>
      <c r="AE173" s="190"/>
      <c r="AF173" s="190"/>
      <c r="AG173" s="190"/>
      <c r="AH173" s="191"/>
    </row>
    <row r="174" spans="2:34" ht="8.25" customHeight="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row>
    <row r="175" spans="2:34" ht="12.75" customHeight="1">
      <c r="B175" s="172"/>
      <c r="C175" s="173"/>
      <c r="D175" s="173"/>
      <c r="E175" s="173"/>
      <c r="F175" s="172" t="s">
        <v>1142</v>
      </c>
      <c r="G175" s="173"/>
      <c r="H175" s="173"/>
      <c r="I175" s="173"/>
      <c r="J175" s="173"/>
      <c r="K175" s="173"/>
      <c r="L175" s="173"/>
      <c r="M175" s="173"/>
      <c r="N175" s="173"/>
      <c r="O175" s="173"/>
      <c r="P175" s="173"/>
      <c r="Q175" s="172" t="s">
        <v>1143</v>
      </c>
      <c r="R175" s="173"/>
      <c r="S175" s="173"/>
      <c r="T175" s="173"/>
      <c r="U175" s="173"/>
      <c r="V175" s="173"/>
      <c r="W175" s="173"/>
      <c r="X175" s="172" t="s">
        <v>1144</v>
      </c>
      <c r="Y175" s="173"/>
      <c r="Z175" s="173"/>
      <c r="AA175" s="173"/>
      <c r="AB175" s="173"/>
      <c r="AC175" s="173"/>
      <c r="AD175" s="173"/>
      <c r="AE175" s="172" t="s">
        <v>1143</v>
      </c>
      <c r="AF175" s="173"/>
      <c r="AG175" s="173"/>
      <c r="AH175" s="173"/>
    </row>
    <row r="176" spans="2:34" ht="12" customHeight="1">
      <c r="B176" s="178" t="s">
        <v>1203</v>
      </c>
      <c r="C176" s="176"/>
      <c r="D176" s="176"/>
      <c r="E176" s="176"/>
      <c r="F176" s="265">
        <v>2121084.13</v>
      </c>
      <c r="G176" s="176"/>
      <c r="H176" s="176"/>
      <c r="I176" s="176"/>
      <c r="J176" s="176"/>
      <c r="K176" s="176"/>
      <c r="L176" s="176"/>
      <c r="M176" s="176"/>
      <c r="N176" s="176"/>
      <c r="O176" s="176"/>
      <c r="P176" s="176"/>
      <c r="Q176" s="241">
        <v>0.001564404432991532</v>
      </c>
      <c r="R176" s="176"/>
      <c r="S176" s="176"/>
      <c r="T176" s="176"/>
      <c r="U176" s="176"/>
      <c r="V176" s="176"/>
      <c r="W176" s="176"/>
      <c r="X176" s="175">
        <v>29</v>
      </c>
      <c r="Y176" s="176"/>
      <c r="Z176" s="176"/>
      <c r="AA176" s="176"/>
      <c r="AB176" s="176"/>
      <c r="AC176" s="176"/>
      <c r="AD176" s="176"/>
      <c r="AE176" s="241">
        <v>0.0017503621438918397</v>
      </c>
      <c r="AF176" s="176"/>
      <c r="AG176" s="176"/>
      <c r="AH176" s="176"/>
    </row>
    <row r="177" spans="2:34" ht="12" customHeight="1">
      <c r="B177" s="178" t="s">
        <v>1204</v>
      </c>
      <c r="C177" s="176"/>
      <c r="D177" s="176"/>
      <c r="E177" s="176"/>
      <c r="F177" s="265">
        <v>22086233.78</v>
      </c>
      <c r="G177" s="176"/>
      <c r="H177" s="176"/>
      <c r="I177" s="176"/>
      <c r="J177" s="176"/>
      <c r="K177" s="176"/>
      <c r="L177" s="176"/>
      <c r="M177" s="176"/>
      <c r="N177" s="176"/>
      <c r="O177" s="176"/>
      <c r="P177" s="176"/>
      <c r="Q177" s="241">
        <v>0.016289689571869707</v>
      </c>
      <c r="R177" s="176"/>
      <c r="S177" s="176"/>
      <c r="T177" s="176"/>
      <c r="U177" s="176"/>
      <c r="V177" s="176"/>
      <c r="W177" s="176"/>
      <c r="X177" s="175">
        <v>398</v>
      </c>
      <c r="Y177" s="176"/>
      <c r="Z177" s="176"/>
      <c r="AA177" s="176"/>
      <c r="AB177" s="176"/>
      <c r="AC177" s="176"/>
      <c r="AD177" s="176"/>
      <c r="AE177" s="241">
        <v>0.024022211492032833</v>
      </c>
      <c r="AF177" s="176"/>
      <c r="AG177" s="176"/>
      <c r="AH177" s="176"/>
    </row>
    <row r="178" spans="2:34" ht="12" customHeight="1">
      <c r="B178" s="178" t="s">
        <v>1205</v>
      </c>
      <c r="C178" s="176"/>
      <c r="D178" s="176"/>
      <c r="E178" s="176"/>
      <c r="F178" s="265">
        <v>13686375.470000004</v>
      </c>
      <c r="G178" s="176"/>
      <c r="H178" s="176"/>
      <c r="I178" s="176"/>
      <c r="J178" s="176"/>
      <c r="K178" s="176"/>
      <c r="L178" s="176"/>
      <c r="M178" s="176"/>
      <c r="N178" s="176"/>
      <c r="O178" s="176"/>
      <c r="P178" s="176"/>
      <c r="Q178" s="241">
        <v>0.010094378697206401</v>
      </c>
      <c r="R178" s="176"/>
      <c r="S178" s="176"/>
      <c r="T178" s="176"/>
      <c r="U178" s="176"/>
      <c r="V178" s="176"/>
      <c r="W178" s="176"/>
      <c r="X178" s="175">
        <v>137</v>
      </c>
      <c r="Y178" s="176"/>
      <c r="Z178" s="176"/>
      <c r="AA178" s="176"/>
      <c r="AB178" s="176"/>
      <c r="AC178" s="176"/>
      <c r="AD178" s="176"/>
      <c r="AE178" s="241">
        <v>0.008268952197006277</v>
      </c>
      <c r="AF178" s="176"/>
      <c r="AG178" s="176"/>
      <c r="AH178" s="176"/>
    </row>
    <row r="179" spans="2:34" ht="12" customHeight="1">
      <c r="B179" s="178" t="s">
        <v>1206</v>
      </c>
      <c r="C179" s="176"/>
      <c r="D179" s="176"/>
      <c r="E179" s="176"/>
      <c r="F179" s="265">
        <v>13374970.749999998</v>
      </c>
      <c r="G179" s="176"/>
      <c r="H179" s="176"/>
      <c r="I179" s="176"/>
      <c r="J179" s="176"/>
      <c r="K179" s="176"/>
      <c r="L179" s="176"/>
      <c r="M179" s="176"/>
      <c r="N179" s="176"/>
      <c r="O179" s="176"/>
      <c r="P179" s="176"/>
      <c r="Q179" s="241">
        <v>0.009864702317315474</v>
      </c>
      <c r="R179" s="176"/>
      <c r="S179" s="176"/>
      <c r="T179" s="176"/>
      <c r="U179" s="176"/>
      <c r="V179" s="176"/>
      <c r="W179" s="176"/>
      <c r="X179" s="175">
        <v>125</v>
      </c>
      <c r="Y179" s="176"/>
      <c r="Z179" s="176"/>
      <c r="AA179" s="176"/>
      <c r="AB179" s="176"/>
      <c r="AC179" s="176"/>
      <c r="AD179" s="176"/>
      <c r="AE179" s="241">
        <v>0.007544664413326895</v>
      </c>
      <c r="AF179" s="176"/>
      <c r="AG179" s="176"/>
      <c r="AH179" s="176"/>
    </row>
    <row r="180" spans="2:34" ht="12" customHeight="1">
      <c r="B180" s="178" t="s">
        <v>1207</v>
      </c>
      <c r="C180" s="176"/>
      <c r="D180" s="176"/>
      <c r="E180" s="176"/>
      <c r="F180" s="265">
        <v>1184723.23</v>
      </c>
      <c r="G180" s="176"/>
      <c r="H180" s="176"/>
      <c r="I180" s="176"/>
      <c r="J180" s="176"/>
      <c r="K180" s="176"/>
      <c r="L180" s="176"/>
      <c r="M180" s="176"/>
      <c r="N180" s="176"/>
      <c r="O180" s="176"/>
      <c r="P180" s="176"/>
      <c r="Q180" s="241">
        <v>0.0008737919664129714</v>
      </c>
      <c r="R180" s="176"/>
      <c r="S180" s="176"/>
      <c r="T180" s="176"/>
      <c r="U180" s="176"/>
      <c r="V180" s="176"/>
      <c r="W180" s="176"/>
      <c r="X180" s="175">
        <v>18</v>
      </c>
      <c r="Y180" s="176"/>
      <c r="Z180" s="176"/>
      <c r="AA180" s="176"/>
      <c r="AB180" s="176"/>
      <c r="AC180" s="176"/>
      <c r="AD180" s="176"/>
      <c r="AE180" s="241">
        <v>0.0010864316755190729</v>
      </c>
      <c r="AF180" s="176"/>
      <c r="AG180" s="176"/>
      <c r="AH180" s="176"/>
    </row>
    <row r="181" spans="2:34" ht="12" customHeight="1">
      <c r="B181" s="178" t="s">
        <v>1208</v>
      </c>
      <c r="C181" s="176"/>
      <c r="D181" s="176"/>
      <c r="E181" s="176"/>
      <c r="F181" s="265">
        <v>327965.9</v>
      </c>
      <c r="G181" s="176"/>
      <c r="H181" s="176"/>
      <c r="I181" s="176"/>
      <c r="J181" s="176"/>
      <c r="K181" s="176"/>
      <c r="L181" s="176"/>
      <c r="M181" s="176"/>
      <c r="N181" s="176"/>
      <c r="O181" s="176"/>
      <c r="P181" s="176"/>
      <c r="Q181" s="241">
        <v>0.0002418910690874188</v>
      </c>
      <c r="R181" s="176"/>
      <c r="S181" s="176"/>
      <c r="T181" s="176"/>
      <c r="U181" s="176"/>
      <c r="V181" s="176"/>
      <c r="W181" s="176"/>
      <c r="X181" s="175">
        <v>4</v>
      </c>
      <c r="Y181" s="176"/>
      <c r="Z181" s="176"/>
      <c r="AA181" s="176"/>
      <c r="AB181" s="176"/>
      <c r="AC181" s="176"/>
      <c r="AD181" s="176"/>
      <c r="AE181" s="241">
        <v>0.00024142926122646064</v>
      </c>
      <c r="AF181" s="176"/>
      <c r="AG181" s="176"/>
      <c r="AH181" s="176"/>
    </row>
    <row r="182" spans="2:34" ht="12" customHeight="1">
      <c r="B182" s="178" t="s">
        <v>1209</v>
      </c>
      <c r="C182" s="176"/>
      <c r="D182" s="176"/>
      <c r="E182" s="176"/>
      <c r="F182" s="265">
        <v>2011135.4</v>
      </c>
      <c r="G182" s="176"/>
      <c r="H182" s="176"/>
      <c r="I182" s="176"/>
      <c r="J182" s="176"/>
      <c r="K182" s="176"/>
      <c r="L182" s="176"/>
      <c r="M182" s="176"/>
      <c r="N182" s="176"/>
      <c r="O182" s="176"/>
      <c r="P182" s="176"/>
      <c r="Q182" s="241">
        <v>0.0014833118076774251</v>
      </c>
      <c r="R182" s="176"/>
      <c r="S182" s="176"/>
      <c r="T182" s="176"/>
      <c r="U182" s="176"/>
      <c r="V182" s="176"/>
      <c r="W182" s="176"/>
      <c r="X182" s="175">
        <v>35</v>
      </c>
      <c r="Y182" s="176"/>
      <c r="Z182" s="176"/>
      <c r="AA182" s="176"/>
      <c r="AB182" s="176"/>
      <c r="AC182" s="176"/>
      <c r="AD182" s="176"/>
      <c r="AE182" s="241">
        <v>0.0021125060357315307</v>
      </c>
      <c r="AF182" s="176"/>
      <c r="AG182" s="176"/>
      <c r="AH182" s="176"/>
    </row>
    <row r="183" spans="2:34" ht="12" customHeight="1">
      <c r="B183" s="178" t="s">
        <v>1210</v>
      </c>
      <c r="C183" s="176"/>
      <c r="D183" s="176"/>
      <c r="E183" s="176"/>
      <c r="F183" s="265">
        <v>1933835.5899999996</v>
      </c>
      <c r="G183" s="176"/>
      <c r="H183" s="176"/>
      <c r="I183" s="176"/>
      <c r="J183" s="176"/>
      <c r="K183" s="176"/>
      <c r="L183" s="176"/>
      <c r="M183" s="176"/>
      <c r="N183" s="176"/>
      <c r="O183" s="176"/>
      <c r="P183" s="176"/>
      <c r="Q183" s="241">
        <v>0.0014262993753448123</v>
      </c>
      <c r="R183" s="176"/>
      <c r="S183" s="176"/>
      <c r="T183" s="176"/>
      <c r="U183" s="176"/>
      <c r="V183" s="176"/>
      <c r="W183" s="176"/>
      <c r="X183" s="175">
        <v>22</v>
      </c>
      <c r="Y183" s="176"/>
      <c r="Z183" s="176"/>
      <c r="AA183" s="176"/>
      <c r="AB183" s="176"/>
      <c r="AC183" s="176"/>
      <c r="AD183" s="176"/>
      <c r="AE183" s="241">
        <v>0.0013278609367455335</v>
      </c>
      <c r="AF183" s="176"/>
      <c r="AG183" s="176"/>
      <c r="AH183" s="176"/>
    </row>
    <row r="184" spans="2:34" ht="12" customHeight="1">
      <c r="B184" s="178" t="s">
        <v>1211</v>
      </c>
      <c r="C184" s="176"/>
      <c r="D184" s="176"/>
      <c r="E184" s="176"/>
      <c r="F184" s="265">
        <v>3863668.260000001</v>
      </c>
      <c r="G184" s="176"/>
      <c r="H184" s="176"/>
      <c r="I184" s="176"/>
      <c r="J184" s="176"/>
      <c r="K184" s="176"/>
      <c r="L184" s="176"/>
      <c r="M184" s="176"/>
      <c r="N184" s="176"/>
      <c r="O184" s="176"/>
      <c r="P184" s="176"/>
      <c r="Q184" s="241">
        <v>0.002849646399246164</v>
      </c>
      <c r="R184" s="176"/>
      <c r="S184" s="176"/>
      <c r="T184" s="176"/>
      <c r="U184" s="176"/>
      <c r="V184" s="176"/>
      <c r="W184" s="176"/>
      <c r="X184" s="175">
        <v>37</v>
      </c>
      <c r="Y184" s="176"/>
      <c r="Z184" s="176"/>
      <c r="AA184" s="176"/>
      <c r="AB184" s="176"/>
      <c r="AC184" s="176"/>
      <c r="AD184" s="176"/>
      <c r="AE184" s="241">
        <v>0.002233220666344761</v>
      </c>
      <c r="AF184" s="176"/>
      <c r="AG184" s="176"/>
      <c r="AH184" s="176"/>
    </row>
    <row r="185" spans="2:34" ht="12" customHeight="1">
      <c r="B185" s="178" t="s">
        <v>1212</v>
      </c>
      <c r="C185" s="176"/>
      <c r="D185" s="176"/>
      <c r="E185" s="176"/>
      <c r="F185" s="265">
        <v>562259.54</v>
      </c>
      <c r="G185" s="176"/>
      <c r="H185" s="176"/>
      <c r="I185" s="176"/>
      <c r="J185" s="176"/>
      <c r="K185" s="176"/>
      <c r="L185" s="176"/>
      <c r="M185" s="176"/>
      <c r="N185" s="176"/>
      <c r="O185" s="176"/>
      <c r="P185" s="176"/>
      <c r="Q185" s="241">
        <v>0.0004146942143533834</v>
      </c>
      <c r="R185" s="176"/>
      <c r="S185" s="176"/>
      <c r="T185" s="176"/>
      <c r="U185" s="176"/>
      <c r="V185" s="176"/>
      <c r="W185" s="176"/>
      <c r="X185" s="175">
        <v>4</v>
      </c>
      <c r="Y185" s="176"/>
      <c r="Z185" s="176"/>
      <c r="AA185" s="176"/>
      <c r="AB185" s="176"/>
      <c r="AC185" s="176"/>
      <c r="AD185" s="176"/>
      <c r="AE185" s="241">
        <v>0.00024142926122646064</v>
      </c>
      <c r="AF185" s="176"/>
      <c r="AG185" s="176"/>
      <c r="AH185" s="176"/>
    </row>
    <row r="186" spans="2:34" ht="12" customHeight="1">
      <c r="B186" s="178" t="s">
        <v>1213</v>
      </c>
      <c r="C186" s="176"/>
      <c r="D186" s="176"/>
      <c r="E186" s="176"/>
      <c r="F186" s="265">
        <v>128639.76</v>
      </c>
      <c r="G186" s="176"/>
      <c r="H186" s="176"/>
      <c r="I186" s="176"/>
      <c r="J186" s="176"/>
      <c r="K186" s="176"/>
      <c r="L186" s="176"/>
      <c r="M186" s="176"/>
      <c r="N186" s="176"/>
      <c r="O186" s="176"/>
      <c r="P186" s="176"/>
      <c r="Q186" s="241">
        <v>9.487818420619024E-05</v>
      </c>
      <c r="R186" s="176"/>
      <c r="S186" s="176"/>
      <c r="T186" s="176"/>
      <c r="U186" s="176"/>
      <c r="V186" s="176"/>
      <c r="W186" s="176"/>
      <c r="X186" s="175">
        <v>1</v>
      </c>
      <c r="Y186" s="176"/>
      <c r="Z186" s="176"/>
      <c r="AA186" s="176"/>
      <c r="AB186" s="176"/>
      <c r="AC186" s="176"/>
      <c r="AD186" s="176"/>
      <c r="AE186" s="241">
        <v>6.035731530661516E-05</v>
      </c>
      <c r="AF186" s="176"/>
      <c r="AG186" s="176"/>
      <c r="AH186" s="176"/>
    </row>
    <row r="187" spans="2:34" ht="12" customHeight="1">
      <c r="B187" s="178" t="s">
        <v>1214</v>
      </c>
      <c r="C187" s="176"/>
      <c r="D187" s="176"/>
      <c r="E187" s="176"/>
      <c r="F187" s="265">
        <v>1294560401.699989</v>
      </c>
      <c r="G187" s="176"/>
      <c r="H187" s="176"/>
      <c r="I187" s="176"/>
      <c r="J187" s="176"/>
      <c r="K187" s="176"/>
      <c r="L187" s="176"/>
      <c r="M187" s="176"/>
      <c r="N187" s="176"/>
      <c r="O187" s="176"/>
      <c r="P187" s="176"/>
      <c r="Q187" s="241">
        <v>0.9548023119642886</v>
      </c>
      <c r="R187" s="176"/>
      <c r="S187" s="176"/>
      <c r="T187" s="176"/>
      <c r="U187" s="176"/>
      <c r="V187" s="176"/>
      <c r="W187" s="176"/>
      <c r="X187" s="175">
        <v>15758</v>
      </c>
      <c r="Y187" s="176"/>
      <c r="Z187" s="176"/>
      <c r="AA187" s="176"/>
      <c r="AB187" s="176"/>
      <c r="AC187" s="176"/>
      <c r="AD187" s="176"/>
      <c r="AE187" s="241">
        <v>0.9511105746016417</v>
      </c>
      <c r="AF187" s="176"/>
      <c r="AG187" s="176"/>
      <c r="AH187" s="176"/>
    </row>
    <row r="188" spans="2:34" ht="12.75" customHeight="1">
      <c r="B188" s="266"/>
      <c r="C188" s="267"/>
      <c r="D188" s="267"/>
      <c r="E188" s="267"/>
      <c r="F188" s="268">
        <v>1355841293.509989</v>
      </c>
      <c r="G188" s="267"/>
      <c r="H188" s="267"/>
      <c r="I188" s="267"/>
      <c r="J188" s="267"/>
      <c r="K188" s="267"/>
      <c r="L188" s="267"/>
      <c r="M188" s="267"/>
      <c r="N188" s="267"/>
      <c r="O188" s="267"/>
      <c r="P188" s="267"/>
      <c r="Q188" s="269">
        <v>1.0000000000000069</v>
      </c>
      <c r="R188" s="267"/>
      <c r="S188" s="267"/>
      <c r="T188" s="267"/>
      <c r="U188" s="267"/>
      <c r="V188" s="267"/>
      <c r="W188" s="267"/>
      <c r="X188" s="270">
        <v>16568</v>
      </c>
      <c r="Y188" s="267"/>
      <c r="Z188" s="267"/>
      <c r="AA188" s="267"/>
      <c r="AB188" s="267"/>
      <c r="AC188" s="267"/>
      <c r="AD188" s="267"/>
      <c r="AE188" s="269">
        <v>1</v>
      </c>
      <c r="AF188" s="267"/>
      <c r="AG188" s="267"/>
      <c r="AH188" s="267"/>
    </row>
    <row r="189" spans="2:34" ht="9" customHeight="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row>
    <row r="190" spans="2:34" ht="18.75" customHeight="1">
      <c r="B190" s="189" t="s">
        <v>1136</v>
      </c>
      <c r="C190" s="190"/>
      <c r="D190" s="190"/>
      <c r="E190" s="190"/>
      <c r="F190" s="190"/>
      <c r="G190" s="190"/>
      <c r="H190" s="190"/>
      <c r="I190" s="190"/>
      <c r="J190" s="190"/>
      <c r="K190" s="190"/>
      <c r="L190" s="190"/>
      <c r="M190" s="190"/>
      <c r="N190" s="190"/>
      <c r="O190" s="190"/>
      <c r="P190" s="190"/>
      <c r="Q190" s="190"/>
      <c r="R190" s="190"/>
      <c r="S190" s="190"/>
      <c r="T190" s="190"/>
      <c r="U190" s="190"/>
      <c r="V190" s="190"/>
      <c r="W190" s="190"/>
      <c r="X190" s="190"/>
      <c r="Y190" s="190"/>
      <c r="Z190" s="190"/>
      <c r="AA190" s="190"/>
      <c r="AB190" s="190"/>
      <c r="AC190" s="190"/>
      <c r="AD190" s="190"/>
      <c r="AE190" s="190"/>
      <c r="AF190" s="190"/>
      <c r="AG190" s="190"/>
      <c r="AH190" s="191"/>
    </row>
    <row r="191" spans="2:34" ht="8.25" customHeight="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row>
    <row r="192" spans="2:34" ht="12" customHeight="1">
      <c r="B192" s="172"/>
      <c r="C192" s="173"/>
      <c r="D192" s="173"/>
      <c r="E192" s="172" t="s">
        <v>1142</v>
      </c>
      <c r="F192" s="173"/>
      <c r="G192" s="173"/>
      <c r="H192" s="173"/>
      <c r="I192" s="173"/>
      <c r="J192" s="173"/>
      <c r="K192" s="173"/>
      <c r="L192" s="173"/>
      <c r="M192" s="173"/>
      <c r="N192" s="173"/>
      <c r="O192" s="173"/>
      <c r="P192" s="172" t="s">
        <v>1143</v>
      </c>
      <c r="Q192" s="173"/>
      <c r="R192" s="173"/>
      <c r="S192" s="173"/>
      <c r="T192" s="173"/>
      <c r="U192" s="173"/>
      <c r="V192" s="173"/>
      <c r="W192" s="172" t="s">
        <v>1144</v>
      </c>
      <c r="X192" s="173"/>
      <c r="Y192" s="173"/>
      <c r="Z192" s="173"/>
      <c r="AA192" s="173"/>
      <c r="AB192" s="173"/>
      <c r="AC192" s="173"/>
      <c r="AD192" s="172" t="s">
        <v>1143</v>
      </c>
      <c r="AE192" s="173"/>
      <c r="AF192" s="173"/>
      <c r="AG192" s="173"/>
      <c r="AH192" s="1"/>
    </row>
    <row r="193" spans="2:34" ht="12" customHeight="1">
      <c r="B193" s="178" t="s">
        <v>1215</v>
      </c>
      <c r="C193" s="176"/>
      <c r="D193" s="176"/>
      <c r="E193" s="265">
        <v>1355841293.5099912</v>
      </c>
      <c r="F193" s="176"/>
      <c r="G193" s="176"/>
      <c r="H193" s="176"/>
      <c r="I193" s="176"/>
      <c r="J193" s="176"/>
      <c r="K193" s="176"/>
      <c r="L193" s="176"/>
      <c r="M193" s="176"/>
      <c r="N193" s="176"/>
      <c r="O193" s="176"/>
      <c r="P193" s="241">
        <v>1</v>
      </c>
      <c r="Q193" s="176"/>
      <c r="R193" s="176"/>
      <c r="S193" s="176"/>
      <c r="T193" s="176"/>
      <c r="U193" s="176"/>
      <c r="V193" s="176"/>
      <c r="W193" s="175">
        <v>16505</v>
      </c>
      <c r="X193" s="176"/>
      <c r="Y193" s="176"/>
      <c r="Z193" s="176"/>
      <c r="AA193" s="176"/>
      <c r="AB193" s="176"/>
      <c r="AC193" s="176"/>
      <c r="AD193" s="241">
        <v>0.9961974891356833</v>
      </c>
      <c r="AE193" s="176"/>
      <c r="AF193" s="176"/>
      <c r="AG193" s="176"/>
      <c r="AH193" s="1"/>
    </row>
    <row r="194" spans="2:34" ht="12" customHeight="1">
      <c r="B194" s="178" t="s">
        <v>1216</v>
      </c>
      <c r="C194" s="176"/>
      <c r="D194" s="176"/>
      <c r="E194" s="265">
        <v>0</v>
      </c>
      <c r="F194" s="176"/>
      <c r="G194" s="176"/>
      <c r="H194" s="176"/>
      <c r="I194" s="176"/>
      <c r="J194" s="176"/>
      <c r="K194" s="176"/>
      <c r="L194" s="176"/>
      <c r="M194" s="176"/>
      <c r="N194" s="176"/>
      <c r="O194" s="176"/>
      <c r="P194" s="241">
        <v>0</v>
      </c>
      <c r="Q194" s="176"/>
      <c r="R194" s="176"/>
      <c r="S194" s="176"/>
      <c r="T194" s="176"/>
      <c r="U194" s="176"/>
      <c r="V194" s="176"/>
      <c r="W194" s="175">
        <v>63</v>
      </c>
      <c r="X194" s="176"/>
      <c r="Y194" s="176"/>
      <c r="Z194" s="176"/>
      <c r="AA194" s="176"/>
      <c r="AB194" s="176"/>
      <c r="AC194" s="176"/>
      <c r="AD194" s="241">
        <v>0.003802510864316755</v>
      </c>
      <c r="AE194" s="176"/>
      <c r="AF194" s="176"/>
      <c r="AG194" s="176"/>
      <c r="AH194" s="1"/>
    </row>
    <row r="195" spans="2:34" ht="12" customHeight="1">
      <c r="B195" s="266"/>
      <c r="C195" s="267"/>
      <c r="D195" s="267"/>
      <c r="E195" s="268">
        <v>1355841293.5099912</v>
      </c>
      <c r="F195" s="267"/>
      <c r="G195" s="267"/>
      <c r="H195" s="267"/>
      <c r="I195" s="267"/>
      <c r="J195" s="267"/>
      <c r="K195" s="267"/>
      <c r="L195" s="267"/>
      <c r="M195" s="267"/>
      <c r="N195" s="267"/>
      <c r="O195" s="267"/>
      <c r="P195" s="269">
        <v>1.0000000000000053</v>
      </c>
      <c r="Q195" s="267"/>
      <c r="R195" s="267"/>
      <c r="S195" s="267"/>
      <c r="T195" s="267"/>
      <c r="U195" s="267"/>
      <c r="V195" s="267"/>
      <c r="W195" s="270">
        <v>16568</v>
      </c>
      <c r="X195" s="267"/>
      <c r="Y195" s="267"/>
      <c r="Z195" s="267"/>
      <c r="AA195" s="267"/>
      <c r="AB195" s="267"/>
      <c r="AC195" s="267"/>
      <c r="AD195" s="269">
        <v>1</v>
      </c>
      <c r="AE195" s="267"/>
      <c r="AF195" s="267"/>
      <c r="AG195" s="267"/>
      <c r="AH195" s="1"/>
    </row>
    <row r="196" spans="2:34" ht="16.5" customHeight="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row>
    <row r="197" spans="2:34" ht="18.75" customHeight="1">
      <c r="B197" s="189" t="s">
        <v>1137</v>
      </c>
      <c r="C197" s="190"/>
      <c r="D197" s="190"/>
      <c r="E197" s="190"/>
      <c r="F197" s="190"/>
      <c r="G197" s="190"/>
      <c r="H197" s="190"/>
      <c r="I197" s="190"/>
      <c r="J197" s="190"/>
      <c r="K197" s="190"/>
      <c r="L197" s="190"/>
      <c r="M197" s="190"/>
      <c r="N197" s="190"/>
      <c r="O197" s="190"/>
      <c r="P197" s="190"/>
      <c r="Q197" s="190"/>
      <c r="R197" s="190"/>
      <c r="S197" s="190"/>
      <c r="T197" s="190"/>
      <c r="U197" s="190"/>
      <c r="V197" s="190"/>
      <c r="W197" s="190"/>
      <c r="X197" s="190"/>
      <c r="Y197" s="190"/>
      <c r="Z197" s="190"/>
      <c r="AA197" s="190"/>
      <c r="AB197" s="190"/>
      <c r="AC197" s="190"/>
      <c r="AD197" s="190"/>
      <c r="AE197" s="190"/>
      <c r="AF197" s="190"/>
      <c r="AG197" s="190"/>
      <c r="AH197" s="191"/>
    </row>
    <row r="198" spans="2:34" ht="6.75" customHeight="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row>
    <row r="199" spans="2:34" ht="13.5" customHeight="1">
      <c r="B199" s="172"/>
      <c r="C199" s="173"/>
      <c r="D199" s="172" t="s">
        <v>1142</v>
      </c>
      <c r="E199" s="173"/>
      <c r="F199" s="173"/>
      <c r="G199" s="173"/>
      <c r="H199" s="173"/>
      <c r="I199" s="173"/>
      <c r="J199" s="173"/>
      <c r="K199" s="173"/>
      <c r="L199" s="173"/>
      <c r="M199" s="173"/>
      <c r="N199" s="173"/>
      <c r="O199" s="172" t="s">
        <v>1143</v>
      </c>
      <c r="P199" s="173"/>
      <c r="Q199" s="173"/>
      <c r="R199" s="173"/>
      <c r="S199" s="173"/>
      <c r="T199" s="173"/>
      <c r="U199" s="173"/>
      <c r="V199" s="172" t="s">
        <v>1144</v>
      </c>
      <c r="W199" s="173"/>
      <c r="X199" s="173"/>
      <c r="Y199" s="173"/>
      <c r="Z199" s="173"/>
      <c r="AA199" s="173"/>
      <c r="AB199" s="173"/>
      <c r="AC199" s="172" t="s">
        <v>1143</v>
      </c>
      <c r="AD199" s="173"/>
      <c r="AE199" s="173"/>
      <c r="AF199" s="173"/>
      <c r="AG199" s="173"/>
      <c r="AH199" s="1"/>
    </row>
    <row r="200" spans="2:34" ht="12" customHeight="1">
      <c r="B200" s="178" t="s">
        <v>1217</v>
      </c>
      <c r="C200" s="176"/>
      <c r="D200" s="265">
        <v>1295795423.6899898</v>
      </c>
      <c r="E200" s="176"/>
      <c r="F200" s="176"/>
      <c r="G200" s="176"/>
      <c r="H200" s="176"/>
      <c r="I200" s="176"/>
      <c r="J200" s="176"/>
      <c r="K200" s="176"/>
      <c r="L200" s="176"/>
      <c r="M200" s="176"/>
      <c r="N200" s="176"/>
      <c r="O200" s="241">
        <v>0.9557132017534635</v>
      </c>
      <c r="P200" s="176"/>
      <c r="Q200" s="176"/>
      <c r="R200" s="176"/>
      <c r="S200" s="176"/>
      <c r="T200" s="176"/>
      <c r="U200" s="176"/>
      <c r="V200" s="175">
        <v>15863</v>
      </c>
      <c r="W200" s="176"/>
      <c r="X200" s="176"/>
      <c r="Y200" s="176"/>
      <c r="Z200" s="176"/>
      <c r="AA200" s="176"/>
      <c r="AB200" s="176"/>
      <c r="AC200" s="241">
        <v>0.9574480927088364</v>
      </c>
      <c r="AD200" s="176"/>
      <c r="AE200" s="176"/>
      <c r="AF200" s="176"/>
      <c r="AG200" s="176"/>
      <c r="AH200" s="1"/>
    </row>
    <row r="201" spans="2:34" ht="12" customHeight="1">
      <c r="B201" s="178" t="s">
        <v>1218</v>
      </c>
      <c r="C201" s="176"/>
      <c r="D201" s="265">
        <v>23832639.220000003</v>
      </c>
      <c r="E201" s="176"/>
      <c r="F201" s="176"/>
      <c r="G201" s="176"/>
      <c r="H201" s="176"/>
      <c r="I201" s="176"/>
      <c r="J201" s="176"/>
      <c r="K201" s="176"/>
      <c r="L201" s="176"/>
      <c r="M201" s="176"/>
      <c r="N201" s="176"/>
      <c r="O201" s="241">
        <v>0.017577749943212217</v>
      </c>
      <c r="P201" s="176"/>
      <c r="Q201" s="176"/>
      <c r="R201" s="176"/>
      <c r="S201" s="176"/>
      <c r="T201" s="176"/>
      <c r="U201" s="176"/>
      <c r="V201" s="175">
        <v>153</v>
      </c>
      <c r="W201" s="176"/>
      <c r="X201" s="176"/>
      <c r="Y201" s="176"/>
      <c r="Z201" s="176"/>
      <c r="AA201" s="176"/>
      <c r="AB201" s="176"/>
      <c r="AC201" s="241">
        <v>0.00923466924191212</v>
      </c>
      <c r="AD201" s="176"/>
      <c r="AE201" s="176"/>
      <c r="AF201" s="176"/>
      <c r="AG201" s="176"/>
      <c r="AH201" s="1"/>
    </row>
    <row r="202" spans="2:34" ht="12" customHeight="1">
      <c r="B202" s="178" t="s">
        <v>1219</v>
      </c>
      <c r="C202" s="176"/>
      <c r="D202" s="265">
        <v>36213230.59999999</v>
      </c>
      <c r="E202" s="176"/>
      <c r="F202" s="176"/>
      <c r="G202" s="176"/>
      <c r="H202" s="176"/>
      <c r="I202" s="176"/>
      <c r="J202" s="176"/>
      <c r="K202" s="176"/>
      <c r="L202" s="176"/>
      <c r="M202" s="176"/>
      <c r="N202" s="176"/>
      <c r="O202" s="241">
        <v>0.026709048303324278</v>
      </c>
      <c r="P202" s="176"/>
      <c r="Q202" s="176"/>
      <c r="R202" s="176"/>
      <c r="S202" s="176"/>
      <c r="T202" s="176"/>
      <c r="U202" s="176"/>
      <c r="V202" s="175">
        <v>552</v>
      </c>
      <c r="W202" s="176"/>
      <c r="X202" s="176"/>
      <c r="Y202" s="176"/>
      <c r="Z202" s="176"/>
      <c r="AA202" s="176"/>
      <c r="AB202" s="176"/>
      <c r="AC202" s="241">
        <v>0.03331723804925157</v>
      </c>
      <c r="AD202" s="176"/>
      <c r="AE202" s="176"/>
      <c r="AF202" s="176"/>
      <c r="AG202" s="176"/>
      <c r="AH202" s="1"/>
    </row>
    <row r="203" spans="2:34" ht="12" customHeight="1">
      <c r="B203" s="266"/>
      <c r="C203" s="267"/>
      <c r="D203" s="268">
        <v>1355841293.5099897</v>
      </c>
      <c r="E203" s="267"/>
      <c r="F203" s="267"/>
      <c r="G203" s="267"/>
      <c r="H203" s="267"/>
      <c r="I203" s="267"/>
      <c r="J203" s="267"/>
      <c r="K203" s="267"/>
      <c r="L203" s="267"/>
      <c r="M203" s="267"/>
      <c r="N203" s="267"/>
      <c r="O203" s="269">
        <v>1.0000000000000064</v>
      </c>
      <c r="P203" s="267"/>
      <c r="Q203" s="267"/>
      <c r="R203" s="267"/>
      <c r="S203" s="267"/>
      <c r="T203" s="267"/>
      <c r="U203" s="267"/>
      <c r="V203" s="270">
        <v>16568</v>
      </c>
      <c r="W203" s="267"/>
      <c r="X203" s="267"/>
      <c r="Y203" s="267"/>
      <c r="Z203" s="267"/>
      <c r="AA203" s="267"/>
      <c r="AB203" s="267"/>
      <c r="AC203" s="269">
        <v>1</v>
      </c>
      <c r="AD203" s="267"/>
      <c r="AE203" s="267"/>
      <c r="AF203" s="267"/>
      <c r="AG203" s="267"/>
      <c r="AH203" s="1"/>
    </row>
    <row r="204" spans="2:34" ht="9" customHeight="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row>
    <row r="205" spans="2:34" ht="18.75" customHeight="1">
      <c r="B205" s="189" t="s">
        <v>1138</v>
      </c>
      <c r="C205" s="190"/>
      <c r="D205" s="190"/>
      <c r="E205" s="190"/>
      <c r="F205" s="190"/>
      <c r="G205" s="190"/>
      <c r="H205" s="190"/>
      <c r="I205" s="190"/>
      <c r="J205" s="190"/>
      <c r="K205" s="190"/>
      <c r="L205" s="190"/>
      <c r="M205" s="190"/>
      <c r="N205" s="190"/>
      <c r="O205" s="190"/>
      <c r="P205" s="190"/>
      <c r="Q205" s="190"/>
      <c r="R205" s="190"/>
      <c r="S205" s="190"/>
      <c r="T205" s="190"/>
      <c r="U205" s="190"/>
      <c r="V205" s="190"/>
      <c r="W205" s="190"/>
      <c r="X205" s="190"/>
      <c r="Y205" s="190"/>
      <c r="Z205" s="190"/>
      <c r="AA205" s="190"/>
      <c r="AB205" s="190"/>
      <c r="AC205" s="190"/>
      <c r="AD205" s="190"/>
      <c r="AE205" s="190"/>
      <c r="AF205" s="190"/>
      <c r="AG205" s="190"/>
      <c r="AH205" s="191"/>
    </row>
    <row r="206" spans="2:34" ht="8.25" customHeight="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row>
    <row r="207" spans="2:34" ht="12.75" customHeight="1">
      <c r="B207" s="3"/>
      <c r="C207" s="172" t="s">
        <v>1142</v>
      </c>
      <c r="D207" s="173"/>
      <c r="E207" s="173"/>
      <c r="F207" s="173"/>
      <c r="G207" s="173"/>
      <c r="H207" s="173"/>
      <c r="I207" s="173"/>
      <c r="J207" s="173"/>
      <c r="K207" s="173"/>
      <c r="L207" s="173"/>
      <c r="M207" s="173"/>
      <c r="N207" s="172" t="s">
        <v>1143</v>
      </c>
      <c r="O207" s="173"/>
      <c r="P207" s="173"/>
      <c r="Q207" s="173"/>
      <c r="R207" s="173"/>
      <c r="S207" s="173"/>
      <c r="T207" s="173"/>
      <c r="U207" s="172" t="s">
        <v>1144</v>
      </c>
      <c r="V207" s="173"/>
      <c r="W207" s="173"/>
      <c r="X207" s="173"/>
      <c r="Y207" s="173"/>
      <c r="Z207" s="173"/>
      <c r="AA207" s="173"/>
      <c r="AB207" s="172" t="s">
        <v>1143</v>
      </c>
      <c r="AC207" s="173"/>
      <c r="AD207" s="173"/>
      <c r="AE207" s="173"/>
      <c r="AF207" s="173"/>
      <c r="AG207" s="173"/>
      <c r="AH207" s="1"/>
    </row>
    <row r="208" spans="2:34" ht="12" customHeight="1">
      <c r="B208" s="6" t="s">
        <v>86</v>
      </c>
      <c r="C208" s="265">
        <v>96822.96</v>
      </c>
      <c r="D208" s="176"/>
      <c r="E208" s="176"/>
      <c r="F208" s="176"/>
      <c r="G208" s="176"/>
      <c r="H208" s="176"/>
      <c r="I208" s="176"/>
      <c r="J208" s="176"/>
      <c r="K208" s="176"/>
      <c r="L208" s="176"/>
      <c r="M208" s="176"/>
      <c r="N208" s="241">
        <v>7.141172087283525E-05</v>
      </c>
      <c r="O208" s="176"/>
      <c r="P208" s="176"/>
      <c r="Q208" s="176"/>
      <c r="R208" s="176"/>
      <c r="S208" s="176"/>
      <c r="T208" s="176"/>
      <c r="U208" s="175">
        <v>37</v>
      </c>
      <c r="V208" s="176"/>
      <c r="W208" s="176"/>
      <c r="X208" s="176"/>
      <c r="Y208" s="176"/>
      <c r="Z208" s="176"/>
      <c r="AA208" s="176"/>
      <c r="AB208" s="241">
        <v>0.002233220666344761</v>
      </c>
      <c r="AC208" s="176"/>
      <c r="AD208" s="176"/>
      <c r="AE208" s="176"/>
      <c r="AF208" s="176"/>
      <c r="AG208" s="176"/>
      <c r="AH208" s="1"/>
    </row>
    <row r="209" spans="2:34" ht="12" customHeight="1">
      <c r="B209" s="6" t="s">
        <v>1220</v>
      </c>
      <c r="C209" s="265">
        <v>9369955.679999994</v>
      </c>
      <c r="D209" s="176"/>
      <c r="E209" s="176"/>
      <c r="F209" s="176"/>
      <c r="G209" s="176"/>
      <c r="H209" s="176"/>
      <c r="I209" s="176"/>
      <c r="J209" s="176"/>
      <c r="K209" s="176"/>
      <c r="L209" s="176"/>
      <c r="M209" s="176"/>
      <c r="N209" s="241">
        <v>0.006910805656127398</v>
      </c>
      <c r="O209" s="176"/>
      <c r="P209" s="176"/>
      <c r="Q209" s="176"/>
      <c r="R209" s="176"/>
      <c r="S209" s="176"/>
      <c r="T209" s="176"/>
      <c r="U209" s="175">
        <v>359</v>
      </c>
      <c r="V209" s="176"/>
      <c r="W209" s="176"/>
      <c r="X209" s="176"/>
      <c r="Y209" s="176"/>
      <c r="Z209" s="176"/>
      <c r="AA209" s="176"/>
      <c r="AB209" s="241">
        <v>0.021668276195074842</v>
      </c>
      <c r="AC209" s="176"/>
      <c r="AD209" s="176"/>
      <c r="AE209" s="176"/>
      <c r="AF209" s="176"/>
      <c r="AG209" s="176"/>
      <c r="AH209" s="1"/>
    </row>
    <row r="210" spans="2:34" ht="12" customHeight="1">
      <c r="B210" s="6" t="s">
        <v>1221</v>
      </c>
      <c r="C210" s="265">
        <v>44331386.25999999</v>
      </c>
      <c r="D210" s="176"/>
      <c r="E210" s="176"/>
      <c r="F210" s="176"/>
      <c r="G210" s="176"/>
      <c r="H210" s="176"/>
      <c r="I210" s="176"/>
      <c r="J210" s="176"/>
      <c r="K210" s="176"/>
      <c r="L210" s="176"/>
      <c r="M210" s="176"/>
      <c r="N210" s="241">
        <v>0.03269658954348187</v>
      </c>
      <c r="O210" s="176"/>
      <c r="P210" s="176"/>
      <c r="Q210" s="176"/>
      <c r="R210" s="176"/>
      <c r="S210" s="176"/>
      <c r="T210" s="176"/>
      <c r="U210" s="175">
        <v>1065</v>
      </c>
      <c r="V210" s="176"/>
      <c r="W210" s="176"/>
      <c r="X210" s="176"/>
      <c r="Y210" s="176"/>
      <c r="Z210" s="176"/>
      <c r="AA210" s="176"/>
      <c r="AB210" s="241">
        <v>0.06428054080154515</v>
      </c>
      <c r="AC210" s="176"/>
      <c r="AD210" s="176"/>
      <c r="AE210" s="176"/>
      <c r="AF210" s="176"/>
      <c r="AG210" s="176"/>
      <c r="AH210" s="1"/>
    </row>
    <row r="211" spans="2:34" ht="12" customHeight="1">
      <c r="B211" s="6" t="s">
        <v>1222</v>
      </c>
      <c r="C211" s="265">
        <v>86371447.57000002</v>
      </c>
      <c r="D211" s="176"/>
      <c r="E211" s="176"/>
      <c r="F211" s="176"/>
      <c r="G211" s="176"/>
      <c r="H211" s="176"/>
      <c r="I211" s="176"/>
      <c r="J211" s="176"/>
      <c r="K211" s="176"/>
      <c r="L211" s="176"/>
      <c r="M211" s="176"/>
      <c r="N211" s="241">
        <v>0.06370321363085332</v>
      </c>
      <c r="O211" s="176"/>
      <c r="P211" s="176"/>
      <c r="Q211" s="176"/>
      <c r="R211" s="176"/>
      <c r="S211" s="176"/>
      <c r="T211" s="176"/>
      <c r="U211" s="175">
        <v>1592</v>
      </c>
      <c r="V211" s="176"/>
      <c r="W211" s="176"/>
      <c r="X211" s="176"/>
      <c r="Y211" s="176"/>
      <c r="Z211" s="176"/>
      <c r="AA211" s="176"/>
      <c r="AB211" s="241">
        <v>0.09608884596813133</v>
      </c>
      <c r="AC211" s="176"/>
      <c r="AD211" s="176"/>
      <c r="AE211" s="176"/>
      <c r="AF211" s="176"/>
      <c r="AG211" s="176"/>
      <c r="AH211" s="1"/>
    </row>
    <row r="212" spans="2:34" ht="12" customHeight="1">
      <c r="B212" s="6" t="s">
        <v>1223</v>
      </c>
      <c r="C212" s="265">
        <v>124263967.71000001</v>
      </c>
      <c r="D212" s="176"/>
      <c r="E212" s="176"/>
      <c r="F212" s="176"/>
      <c r="G212" s="176"/>
      <c r="H212" s="176"/>
      <c r="I212" s="176"/>
      <c r="J212" s="176"/>
      <c r="K212" s="176"/>
      <c r="L212" s="176"/>
      <c r="M212" s="176"/>
      <c r="N212" s="241">
        <v>0.09165082101040428</v>
      </c>
      <c r="O212" s="176"/>
      <c r="P212" s="176"/>
      <c r="Q212" s="176"/>
      <c r="R212" s="176"/>
      <c r="S212" s="176"/>
      <c r="T212" s="176"/>
      <c r="U212" s="175">
        <v>1889</v>
      </c>
      <c r="V212" s="176"/>
      <c r="W212" s="176"/>
      <c r="X212" s="176"/>
      <c r="Y212" s="176"/>
      <c r="Z212" s="176"/>
      <c r="AA212" s="176"/>
      <c r="AB212" s="241">
        <v>0.11401496861419604</v>
      </c>
      <c r="AC212" s="176"/>
      <c r="AD212" s="176"/>
      <c r="AE212" s="176"/>
      <c r="AF212" s="176"/>
      <c r="AG212" s="176"/>
      <c r="AH212" s="1"/>
    </row>
    <row r="213" spans="2:34" ht="12" customHeight="1">
      <c r="B213" s="6" t="s">
        <v>1224</v>
      </c>
      <c r="C213" s="265">
        <v>153815742.61999997</v>
      </c>
      <c r="D213" s="176"/>
      <c r="E213" s="176"/>
      <c r="F213" s="176"/>
      <c r="G213" s="176"/>
      <c r="H213" s="176"/>
      <c r="I213" s="176"/>
      <c r="J213" s="176"/>
      <c r="K213" s="176"/>
      <c r="L213" s="176"/>
      <c r="M213" s="176"/>
      <c r="N213" s="241">
        <v>0.11344671633492001</v>
      </c>
      <c r="O213" s="176"/>
      <c r="P213" s="176"/>
      <c r="Q213" s="176"/>
      <c r="R213" s="176"/>
      <c r="S213" s="176"/>
      <c r="T213" s="176"/>
      <c r="U213" s="175">
        <v>2074</v>
      </c>
      <c r="V213" s="176"/>
      <c r="W213" s="176"/>
      <c r="X213" s="176"/>
      <c r="Y213" s="176"/>
      <c r="Z213" s="176"/>
      <c r="AA213" s="176"/>
      <c r="AB213" s="241">
        <v>0.12518107194591985</v>
      </c>
      <c r="AC213" s="176"/>
      <c r="AD213" s="176"/>
      <c r="AE213" s="176"/>
      <c r="AF213" s="176"/>
      <c r="AG213" s="176"/>
      <c r="AH213" s="1"/>
    </row>
    <row r="214" spans="2:34" ht="12" customHeight="1">
      <c r="B214" s="6" t="s">
        <v>1225</v>
      </c>
      <c r="C214" s="265">
        <v>175755021.2000001</v>
      </c>
      <c r="D214" s="176"/>
      <c r="E214" s="176"/>
      <c r="F214" s="176"/>
      <c r="G214" s="176"/>
      <c r="H214" s="176"/>
      <c r="I214" s="176"/>
      <c r="J214" s="176"/>
      <c r="K214" s="176"/>
      <c r="L214" s="176"/>
      <c r="M214" s="176"/>
      <c r="N214" s="241">
        <v>0.12962801917988925</v>
      </c>
      <c r="O214" s="176"/>
      <c r="P214" s="176"/>
      <c r="Q214" s="176"/>
      <c r="R214" s="176"/>
      <c r="S214" s="176"/>
      <c r="T214" s="176"/>
      <c r="U214" s="175">
        <v>2110</v>
      </c>
      <c r="V214" s="176"/>
      <c r="W214" s="176"/>
      <c r="X214" s="176"/>
      <c r="Y214" s="176"/>
      <c r="Z214" s="176"/>
      <c r="AA214" s="176"/>
      <c r="AB214" s="241">
        <v>0.127353935296958</v>
      </c>
      <c r="AC214" s="176"/>
      <c r="AD214" s="176"/>
      <c r="AE214" s="176"/>
      <c r="AF214" s="176"/>
      <c r="AG214" s="176"/>
      <c r="AH214" s="1"/>
    </row>
    <row r="215" spans="2:34" ht="12" customHeight="1">
      <c r="B215" s="6" t="s">
        <v>1226</v>
      </c>
      <c r="C215" s="265">
        <v>186006758.08999988</v>
      </c>
      <c r="D215" s="176"/>
      <c r="E215" s="176"/>
      <c r="F215" s="176"/>
      <c r="G215" s="176"/>
      <c r="H215" s="176"/>
      <c r="I215" s="176"/>
      <c r="J215" s="176"/>
      <c r="K215" s="176"/>
      <c r="L215" s="176"/>
      <c r="M215" s="176"/>
      <c r="N215" s="241">
        <v>0.13718918208226707</v>
      </c>
      <c r="O215" s="176"/>
      <c r="P215" s="176"/>
      <c r="Q215" s="176"/>
      <c r="R215" s="176"/>
      <c r="S215" s="176"/>
      <c r="T215" s="176"/>
      <c r="U215" s="175">
        <v>2065</v>
      </c>
      <c r="V215" s="176"/>
      <c r="W215" s="176"/>
      <c r="X215" s="176"/>
      <c r="Y215" s="176"/>
      <c r="Z215" s="176"/>
      <c r="AA215" s="176"/>
      <c r="AB215" s="241">
        <v>0.1246378561081603</v>
      </c>
      <c r="AC215" s="176"/>
      <c r="AD215" s="176"/>
      <c r="AE215" s="176"/>
      <c r="AF215" s="176"/>
      <c r="AG215" s="176"/>
      <c r="AH215" s="1"/>
    </row>
    <row r="216" spans="2:34" ht="12" customHeight="1">
      <c r="B216" s="6" t="s">
        <v>1227</v>
      </c>
      <c r="C216" s="265">
        <v>185748087.82000008</v>
      </c>
      <c r="D216" s="176"/>
      <c r="E216" s="176"/>
      <c r="F216" s="176"/>
      <c r="G216" s="176"/>
      <c r="H216" s="176"/>
      <c r="I216" s="176"/>
      <c r="J216" s="176"/>
      <c r="K216" s="176"/>
      <c r="L216" s="176"/>
      <c r="M216" s="176"/>
      <c r="N216" s="241">
        <v>0.1369983999669576</v>
      </c>
      <c r="O216" s="176"/>
      <c r="P216" s="176"/>
      <c r="Q216" s="176"/>
      <c r="R216" s="176"/>
      <c r="S216" s="176"/>
      <c r="T216" s="176"/>
      <c r="U216" s="175">
        <v>1815</v>
      </c>
      <c r="V216" s="176"/>
      <c r="W216" s="176"/>
      <c r="X216" s="176"/>
      <c r="Y216" s="176"/>
      <c r="Z216" s="176"/>
      <c r="AA216" s="176"/>
      <c r="AB216" s="241">
        <v>0.10954852728150652</v>
      </c>
      <c r="AC216" s="176"/>
      <c r="AD216" s="176"/>
      <c r="AE216" s="176"/>
      <c r="AF216" s="176"/>
      <c r="AG216" s="176"/>
      <c r="AH216" s="1"/>
    </row>
    <row r="217" spans="2:34" ht="12" customHeight="1">
      <c r="B217" s="6" t="s">
        <v>1228</v>
      </c>
      <c r="C217" s="265">
        <v>181915315.80999982</v>
      </c>
      <c r="D217" s="176"/>
      <c r="E217" s="176"/>
      <c r="F217" s="176"/>
      <c r="G217" s="176"/>
      <c r="H217" s="176"/>
      <c r="I217" s="176"/>
      <c r="J217" s="176"/>
      <c r="K217" s="176"/>
      <c r="L217" s="176"/>
      <c r="M217" s="176"/>
      <c r="N217" s="241">
        <v>0.13417154107989862</v>
      </c>
      <c r="O217" s="176"/>
      <c r="P217" s="176"/>
      <c r="Q217" s="176"/>
      <c r="R217" s="176"/>
      <c r="S217" s="176"/>
      <c r="T217" s="176"/>
      <c r="U217" s="175">
        <v>1771</v>
      </c>
      <c r="V217" s="176"/>
      <c r="W217" s="176"/>
      <c r="X217" s="176"/>
      <c r="Y217" s="176"/>
      <c r="Z217" s="176"/>
      <c r="AA217" s="176"/>
      <c r="AB217" s="241">
        <v>0.10689280540801545</v>
      </c>
      <c r="AC217" s="176"/>
      <c r="AD217" s="176"/>
      <c r="AE217" s="176"/>
      <c r="AF217" s="176"/>
      <c r="AG217" s="176"/>
      <c r="AH217" s="1"/>
    </row>
    <row r="218" spans="2:34" ht="12" customHeight="1">
      <c r="B218" s="6" t="s">
        <v>1229</v>
      </c>
      <c r="C218" s="265">
        <v>187448312.08000022</v>
      </c>
      <c r="D218" s="176"/>
      <c r="E218" s="176"/>
      <c r="F218" s="176"/>
      <c r="G218" s="176"/>
      <c r="H218" s="176"/>
      <c r="I218" s="176"/>
      <c r="J218" s="176"/>
      <c r="K218" s="176"/>
      <c r="L218" s="176"/>
      <c r="M218" s="176"/>
      <c r="N218" s="241">
        <v>0.1382523994344016</v>
      </c>
      <c r="O218" s="176"/>
      <c r="P218" s="176"/>
      <c r="Q218" s="176"/>
      <c r="R218" s="176"/>
      <c r="S218" s="176"/>
      <c r="T218" s="176"/>
      <c r="U218" s="175">
        <v>1549</v>
      </c>
      <c r="V218" s="176"/>
      <c r="W218" s="176"/>
      <c r="X218" s="176"/>
      <c r="Y218" s="176"/>
      <c r="Z218" s="176"/>
      <c r="AA218" s="176"/>
      <c r="AB218" s="241">
        <v>0.09349348140994689</v>
      </c>
      <c r="AC218" s="176"/>
      <c r="AD218" s="176"/>
      <c r="AE218" s="176"/>
      <c r="AF218" s="176"/>
      <c r="AG218" s="176"/>
      <c r="AH218" s="1"/>
    </row>
    <row r="219" spans="2:34" ht="12" customHeight="1">
      <c r="B219" s="6" t="s">
        <v>1230</v>
      </c>
      <c r="C219" s="265">
        <v>12721805.82</v>
      </c>
      <c r="D219" s="176"/>
      <c r="E219" s="176"/>
      <c r="F219" s="176"/>
      <c r="G219" s="176"/>
      <c r="H219" s="176"/>
      <c r="I219" s="176"/>
      <c r="J219" s="176"/>
      <c r="K219" s="176"/>
      <c r="L219" s="176"/>
      <c r="M219" s="176"/>
      <c r="N219" s="241">
        <v>0.009382960882586642</v>
      </c>
      <c r="O219" s="176"/>
      <c r="P219" s="176"/>
      <c r="Q219" s="176"/>
      <c r="R219" s="176"/>
      <c r="S219" s="176"/>
      <c r="T219" s="176"/>
      <c r="U219" s="175">
        <v>137</v>
      </c>
      <c r="V219" s="176"/>
      <c r="W219" s="176"/>
      <c r="X219" s="176"/>
      <c r="Y219" s="176"/>
      <c r="Z219" s="176"/>
      <c r="AA219" s="176"/>
      <c r="AB219" s="241">
        <v>0.008268952197006277</v>
      </c>
      <c r="AC219" s="176"/>
      <c r="AD219" s="176"/>
      <c r="AE219" s="176"/>
      <c r="AF219" s="176"/>
      <c r="AG219" s="176"/>
      <c r="AH219" s="1"/>
    </row>
    <row r="220" spans="2:34" ht="12" customHeight="1">
      <c r="B220" s="6" t="s">
        <v>1231</v>
      </c>
      <c r="C220" s="265">
        <v>3412715.6</v>
      </c>
      <c r="D220" s="176"/>
      <c r="E220" s="176"/>
      <c r="F220" s="176"/>
      <c r="G220" s="176"/>
      <c r="H220" s="176"/>
      <c r="I220" s="176"/>
      <c r="J220" s="176"/>
      <c r="K220" s="176"/>
      <c r="L220" s="176"/>
      <c r="M220" s="176"/>
      <c r="N220" s="241">
        <v>0.0025170465129920683</v>
      </c>
      <c r="O220" s="176"/>
      <c r="P220" s="176"/>
      <c r="Q220" s="176"/>
      <c r="R220" s="176"/>
      <c r="S220" s="176"/>
      <c r="T220" s="176"/>
      <c r="U220" s="175">
        <v>48</v>
      </c>
      <c r="V220" s="176"/>
      <c r="W220" s="176"/>
      <c r="X220" s="176"/>
      <c r="Y220" s="176"/>
      <c r="Z220" s="176"/>
      <c r="AA220" s="176"/>
      <c r="AB220" s="241">
        <v>0.0028971511347175277</v>
      </c>
      <c r="AC220" s="176"/>
      <c r="AD220" s="176"/>
      <c r="AE220" s="176"/>
      <c r="AF220" s="176"/>
      <c r="AG220" s="176"/>
      <c r="AH220" s="1"/>
    </row>
    <row r="221" spans="2:34" ht="12" customHeight="1">
      <c r="B221" s="6" t="s">
        <v>1232</v>
      </c>
      <c r="C221" s="265">
        <v>4583954.289999998</v>
      </c>
      <c r="D221" s="176"/>
      <c r="E221" s="176"/>
      <c r="F221" s="176"/>
      <c r="G221" s="176"/>
      <c r="H221" s="176"/>
      <c r="I221" s="176"/>
      <c r="J221" s="176"/>
      <c r="K221" s="176"/>
      <c r="L221" s="176"/>
      <c r="M221" s="176"/>
      <c r="N221" s="241">
        <v>0.0033808929643476668</v>
      </c>
      <c r="O221" s="176"/>
      <c r="P221" s="176"/>
      <c r="Q221" s="176"/>
      <c r="R221" s="176"/>
      <c r="S221" s="176"/>
      <c r="T221" s="176"/>
      <c r="U221" s="175">
        <v>57</v>
      </c>
      <c r="V221" s="176"/>
      <c r="W221" s="176"/>
      <c r="X221" s="176"/>
      <c r="Y221" s="176"/>
      <c r="Z221" s="176"/>
      <c r="AA221" s="176"/>
      <c r="AB221" s="241">
        <v>0.0034403669724770644</v>
      </c>
      <c r="AC221" s="176"/>
      <c r="AD221" s="176"/>
      <c r="AE221" s="176"/>
      <c r="AF221" s="176"/>
      <c r="AG221" s="176"/>
      <c r="AH221" s="1"/>
    </row>
    <row r="222" spans="2:34" ht="12.75" customHeight="1">
      <c r="B222" s="21"/>
      <c r="C222" s="268">
        <v>1355841293.5099998</v>
      </c>
      <c r="D222" s="267"/>
      <c r="E222" s="267"/>
      <c r="F222" s="267"/>
      <c r="G222" s="267"/>
      <c r="H222" s="267"/>
      <c r="I222" s="267"/>
      <c r="J222" s="267"/>
      <c r="K222" s="267"/>
      <c r="L222" s="267"/>
      <c r="M222" s="267"/>
      <c r="N222" s="269">
        <v>0.9999999999999989</v>
      </c>
      <c r="O222" s="267"/>
      <c r="P222" s="267"/>
      <c r="Q222" s="267"/>
      <c r="R222" s="267"/>
      <c r="S222" s="267"/>
      <c r="T222" s="267"/>
      <c r="U222" s="270">
        <v>16568</v>
      </c>
      <c r="V222" s="267"/>
      <c r="W222" s="267"/>
      <c r="X222" s="267"/>
      <c r="Y222" s="267"/>
      <c r="Z222" s="267"/>
      <c r="AA222" s="267"/>
      <c r="AB222" s="269">
        <v>1</v>
      </c>
      <c r="AC222" s="267"/>
      <c r="AD222" s="267"/>
      <c r="AE222" s="267"/>
      <c r="AF222" s="267"/>
      <c r="AG222" s="267"/>
      <c r="AH222" s="1"/>
    </row>
    <row r="223" spans="2:34" ht="9" customHeight="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row>
    <row r="224" spans="2:34" ht="18.75" customHeight="1">
      <c r="B224" s="189" t="s">
        <v>1139</v>
      </c>
      <c r="C224" s="190"/>
      <c r="D224" s="190"/>
      <c r="E224" s="190"/>
      <c r="F224" s="190"/>
      <c r="G224" s="190"/>
      <c r="H224" s="190"/>
      <c r="I224" s="190"/>
      <c r="J224" s="190"/>
      <c r="K224" s="190"/>
      <c r="L224" s="190"/>
      <c r="M224" s="190"/>
      <c r="N224" s="190"/>
      <c r="O224" s="190"/>
      <c r="P224" s="190"/>
      <c r="Q224" s="190"/>
      <c r="R224" s="190"/>
      <c r="S224" s="190"/>
      <c r="T224" s="190"/>
      <c r="U224" s="190"/>
      <c r="V224" s="190"/>
      <c r="W224" s="190"/>
      <c r="X224" s="190"/>
      <c r="Y224" s="190"/>
      <c r="Z224" s="190"/>
      <c r="AA224" s="190"/>
      <c r="AB224" s="190"/>
      <c r="AC224" s="190"/>
      <c r="AD224" s="190"/>
      <c r="AE224" s="190"/>
      <c r="AF224" s="190"/>
      <c r="AG224" s="190"/>
      <c r="AH224" s="191"/>
    </row>
    <row r="225" spans="2:34" ht="8.25" customHeight="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row>
    <row r="226" spans="2:34" ht="13.5" customHeight="1">
      <c r="B226" s="172"/>
      <c r="C226" s="173"/>
      <c r="D226" s="172" t="s">
        <v>1142</v>
      </c>
      <c r="E226" s="173"/>
      <c r="F226" s="173"/>
      <c r="G226" s="173"/>
      <c r="H226" s="173"/>
      <c r="I226" s="173"/>
      <c r="J226" s="173"/>
      <c r="K226" s="173"/>
      <c r="L226" s="173"/>
      <c r="M226" s="173"/>
      <c r="N226" s="173"/>
      <c r="O226" s="172" t="s">
        <v>1143</v>
      </c>
      <c r="P226" s="173"/>
      <c r="Q226" s="173"/>
      <c r="R226" s="173"/>
      <c r="S226" s="173"/>
      <c r="T226" s="173"/>
      <c r="U226" s="173"/>
      <c r="V226" s="172" t="s">
        <v>1144</v>
      </c>
      <c r="W226" s="173"/>
      <c r="X226" s="173"/>
      <c r="Y226" s="173"/>
      <c r="Z226" s="173"/>
      <c r="AA226" s="173"/>
      <c r="AB226" s="173"/>
      <c r="AC226" s="172" t="s">
        <v>1143</v>
      </c>
      <c r="AD226" s="173"/>
      <c r="AE226" s="173"/>
      <c r="AF226" s="173"/>
      <c r="AG226" s="173"/>
      <c r="AH226" s="1"/>
    </row>
    <row r="227" spans="2:34" ht="11.25" customHeight="1">
      <c r="B227" s="178" t="s">
        <v>1233</v>
      </c>
      <c r="C227" s="176"/>
      <c r="D227" s="265">
        <v>1879481.0500000003</v>
      </c>
      <c r="E227" s="176"/>
      <c r="F227" s="176"/>
      <c r="G227" s="176"/>
      <c r="H227" s="176"/>
      <c r="I227" s="176"/>
      <c r="J227" s="176"/>
      <c r="K227" s="176"/>
      <c r="L227" s="176"/>
      <c r="M227" s="176"/>
      <c r="N227" s="176"/>
      <c r="O227" s="241">
        <v>0.00138621021427545</v>
      </c>
      <c r="P227" s="176"/>
      <c r="Q227" s="176"/>
      <c r="R227" s="176"/>
      <c r="S227" s="176"/>
      <c r="T227" s="176"/>
      <c r="U227" s="176"/>
      <c r="V227" s="175">
        <v>187</v>
      </c>
      <c r="W227" s="176"/>
      <c r="X227" s="176"/>
      <c r="Y227" s="176"/>
      <c r="Z227" s="176"/>
      <c r="AA227" s="176"/>
      <c r="AB227" s="176"/>
      <c r="AC227" s="241">
        <v>0.011286817962337036</v>
      </c>
      <c r="AD227" s="176"/>
      <c r="AE227" s="176"/>
      <c r="AF227" s="176"/>
      <c r="AG227" s="176"/>
      <c r="AH227" s="1"/>
    </row>
    <row r="228" spans="2:34" ht="11.25" customHeight="1">
      <c r="B228" s="178" t="s">
        <v>1234</v>
      </c>
      <c r="C228" s="176"/>
      <c r="D228" s="265">
        <v>13625898.720000003</v>
      </c>
      <c r="E228" s="176"/>
      <c r="F228" s="176"/>
      <c r="G228" s="176"/>
      <c r="H228" s="176"/>
      <c r="I228" s="176"/>
      <c r="J228" s="176"/>
      <c r="K228" s="176"/>
      <c r="L228" s="176"/>
      <c r="M228" s="176"/>
      <c r="N228" s="176"/>
      <c r="O228" s="241">
        <v>0.010049774103520107</v>
      </c>
      <c r="P228" s="176"/>
      <c r="Q228" s="176"/>
      <c r="R228" s="176"/>
      <c r="S228" s="176"/>
      <c r="T228" s="176"/>
      <c r="U228" s="176"/>
      <c r="V228" s="175">
        <v>447</v>
      </c>
      <c r="W228" s="176"/>
      <c r="X228" s="176"/>
      <c r="Y228" s="176"/>
      <c r="Z228" s="176"/>
      <c r="AA228" s="176"/>
      <c r="AB228" s="176"/>
      <c r="AC228" s="241">
        <v>0.026979719942056977</v>
      </c>
      <c r="AD228" s="176"/>
      <c r="AE228" s="176"/>
      <c r="AF228" s="176"/>
      <c r="AG228" s="176"/>
      <c r="AH228" s="1"/>
    </row>
    <row r="229" spans="2:34" ht="11.25" customHeight="1">
      <c r="B229" s="178" t="s">
        <v>1235</v>
      </c>
      <c r="C229" s="176"/>
      <c r="D229" s="265">
        <v>32958309.83000002</v>
      </c>
      <c r="E229" s="176"/>
      <c r="F229" s="176"/>
      <c r="G229" s="176"/>
      <c r="H229" s="176"/>
      <c r="I229" s="176"/>
      <c r="J229" s="176"/>
      <c r="K229" s="176"/>
      <c r="L229" s="176"/>
      <c r="M229" s="176"/>
      <c r="N229" s="176"/>
      <c r="O229" s="241">
        <v>0.02430838328037465</v>
      </c>
      <c r="P229" s="176"/>
      <c r="Q229" s="176"/>
      <c r="R229" s="176"/>
      <c r="S229" s="176"/>
      <c r="T229" s="176"/>
      <c r="U229" s="176"/>
      <c r="V229" s="175">
        <v>738</v>
      </c>
      <c r="W229" s="176"/>
      <c r="X229" s="176"/>
      <c r="Y229" s="176"/>
      <c r="Z229" s="176"/>
      <c r="AA229" s="176"/>
      <c r="AB229" s="176"/>
      <c r="AC229" s="241">
        <v>0.04454369869628199</v>
      </c>
      <c r="AD229" s="176"/>
      <c r="AE229" s="176"/>
      <c r="AF229" s="176"/>
      <c r="AG229" s="176"/>
      <c r="AH229" s="1"/>
    </row>
    <row r="230" spans="2:34" ht="11.25" customHeight="1">
      <c r="B230" s="178" t="s">
        <v>1236</v>
      </c>
      <c r="C230" s="176"/>
      <c r="D230" s="265">
        <v>125362603.44999994</v>
      </c>
      <c r="E230" s="176"/>
      <c r="F230" s="176"/>
      <c r="G230" s="176"/>
      <c r="H230" s="176"/>
      <c r="I230" s="176"/>
      <c r="J230" s="176"/>
      <c r="K230" s="176"/>
      <c r="L230" s="176"/>
      <c r="M230" s="176"/>
      <c r="N230" s="176"/>
      <c r="O230" s="241">
        <v>0.09246111919593585</v>
      </c>
      <c r="P230" s="176"/>
      <c r="Q230" s="176"/>
      <c r="R230" s="176"/>
      <c r="S230" s="176"/>
      <c r="T230" s="176"/>
      <c r="U230" s="176"/>
      <c r="V230" s="175">
        <v>2197</v>
      </c>
      <c r="W230" s="176"/>
      <c r="X230" s="176"/>
      <c r="Y230" s="176"/>
      <c r="Z230" s="176"/>
      <c r="AA230" s="176"/>
      <c r="AB230" s="176"/>
      <c r="AC230" s="241">
        <v>0.1326050217286335</v>
      </c>
      <c r="AD230" s="176"/>
      <c r="AE230" s="176"/>
      <c r="AF230" s="176"/>
      <c r="AG230" s="176"/>
      <c r="AH230" s="1"/>
    </row>
    <row r="231" spans="2:34" ht="11.25" customHeight="1">
      <c r="B231" s="178" t="s">
        <v>1237</v>
      </c>
      <c r="C231" s="176"/>
      <c r="D231" s="265">
        <v>393607897.97000015</v>
      </c>
      <c r="E231" s="176"/>
      <c r="F231" s="176"/>
      <c r="G231" s="176"/>
      <c r="H231" s="176"/>
      <c r="I231" s="176"/>
      <c r="J231" s="176"/>
      <c r="K231" s="176"/>
      <c r="L231" s="176"/>
      <c r="M231" s="176"/>
      <c r="N231" s="176"/>
      <c r="O231" s="241">
        <v>0.29030528857181254</v>
      </c>
      <c r="P231" s="176"/>
      <c r="Q231" s="176"/>
      <c r="R231" s="176"/>
      <c r="S231" s="176"/>
      <c r="T231" s="176"/>
      <c r="U231" s="176"/>
      <c r="V231" s="175">
        <v>4490</v>
      </c>
      <c r="W231" s="176"/>
      <c r="X231" s="176"/>
      <c r="Y231" s="176"/>
      <c r="Z231" s="176"/>
      <c r="AA231" s="176"/>
      <c r="AB231" s="176"/>
      <c r="AC231" s="241">
        <v>0.27100434572670207</v>
      </c>
      <c r="AD231" s="176"/>
      <c r="AE231" s="176"/>
      <c r="AF231" s="176"/>
      <c r="AG231" s="176"/>
      <c r="AH231" s="1"/>
    </row>
    <row r="232" spans="2:34" ht="11.25" customHeight="1">
      <c r="B232" s="178" t="s">
        <v>1238</v>
      </c>
      <c r="C232" s="176"/>
      <c r="D232" s="265">
        <v>21867998.94000001</v>
      </c>
      <c r="E232" s="176"/>
      <c r="F232" s="176"/>
      <c r="G232" s="176"/>
      <c r="H232" s="176"/>
      <c r="I232" s="176"/>
      <c r="J232" s="176"/>
      <c r="K232" s="176"/>
      <c r="L232" s="176"/>
      <c r="M232" s="176"/>
      <c r="N232" s="176"/>
      <c r="O232" s="241">
        <v>0.01612873058570754</v>
      </c>
      <c r="P232" s="176"/>
      <c r="Q232" s="176"/>
      <c r="R232" s="176"/>
      <c r="S232" s="176"/>
      <c r="T232" s="176"/>
      <c r="U232" s="176"/>
      <c r="V232" s="175">
        <v>350</v>
      </c>
      <c r="W232" s="176"/>
      <c r="X232" s="176"/>
      <c r="Y232" s="176"/>
      <c r="Z232" s="176"/>
      <c r="AA232" s="176"/>
      <c r="AB232" s="176"/>
      <c r="AC232" s="241">
        <v>0.021125060357315307</v>
      </c>
      <c r="AD232" s="176"/>
      <c r="AE232" s="176"/>
      <c r="AF232" s="176"/>
      <c r="AG232" s="176"/>
      <c r="AH232" s="1"/>
    </row>
    <row r="233" spans="2:34" ht="11.25" customHeight="1">
      <c r="B233" s="178" t="s">
        <v>1239</v>
      </c>
      <c r="C233" s="176"/>
      <c r="D233" s="265">
        <v>32645029.85999999</v>
      </c>
      <c r="E233" s="176"/>
      <c r="F233" s="176"/>
      <c r="G233" s="176"/>
      <c r="H233" s="176"/>
      <c r="I233" s="176"/>
      <c r="J233" s="176"/>
      <c r="K233" s="176"/>
      <c r="L233" s="176"/>
      <c r="M233" s="176"/>
      <c r="N233" s="176"/>
      <c r="O233" s="241">
        <v>0.02407732381087803</v>
      </c>
      <c r="P233" s="176"/>
      <c r="Q233" s="176"/>
      <c r="R233" s="176"/>
      <c r="S233" s="176"/>
      <c r="T233" s="176"/>
      <c r="U233" s="176"/>
      <c r="V233" s="175">
        <v>514</v>
      </c>
      <c r="W233" s="176"/>
      <c r="X233" s="176"/>
      <c r="Y233" s="176"/>
      <c r="Z233" s="176"/>
      <c r="AA233" s="176"/>
      <c r="AB233" s="176"/>
      <c r="AC233" s="241">
        <v>0.031023660067600194</v>
      </c>
      <c r="AD233" s="176"/>
      <c r="AE233" s="176"/>
      <c r="AF233" s="176"/>
      <c r="AG233" s="176"/>
      <c r="AH233" s="1"/>
    </row>
    <row r="234" spans="2:34" ht="11.25" customHeight="1">
      <c r="B234" s="178" t="s">
        <v>1240</v>
      </c>
      <c r="C234" s="176"/>
      <c r="D234" s="265">
        <v>74060626.25999996</v>
      </c>
      <c r="E234" s="176"/>
      <c r="F234" s="176"/>
      <c r="G234" s="176"/>
      <c r="H234" s="176"/>
      <c r="I234" s="176"/>
      <c r="J234" s="176"/>
      <c r="K234" s="176"/>
      <c r="L234" s="176"/>
      <c r="M234" s="176"/>
      <c r="N234" s="176"/>
      <c r="O234" s="241">
        <v>0.05462337414747999</v>
      </c>
      <c r="P234" s="176"/>
      <c r="Q234" s="176"/>
      <c r="R234" s="176"/>
      <c r="S234" s="176"/>
      <c r="T234" s="176"/>
      <c r="U234" s="176"/>
      <c r="V234" s="175">
        <v>1036</v>
      </c>
      <c r="W234" s="176"/>
      <c r="X234" s="176"/>
      <c r="Y234" s="176"/>
      <c r="Z234" s="176"/>
      <c r="AA234" s="176"/>
      <c r="AB234" s="176"/>
      <c r="AC234" s="241">
        <v>0.06253017865765331</v>
      </c>
      <c r="AD234" s="176"/>
      <c r="AE234" s="176"/>
      <c r="AF234" s="176"/>
      <c r="AG234" s="176"/>
      <c r="AH234" s="1"/>
    </row>
    <row r="235" spans="2:34" ht="11.25" customHeight="1">
      <c r="B235" s="178" t="s">
        <v>1241</v>
      </c>
      <c r="C235" s="176"/>
      <c r="D235" s="265">
        <v>114462498.70000006</v>
      </c>
      <c r="E235" s="176"/>
      <c r="F235" s="176"/>
      <c r="G235" s="176"/>
      <c r="H235" s="176"/>
      <c r="I235" s="176"/>
      <c r="J235" s="176"/>
      <c r="K235" s="176"/>
      <c r="L235" s="176"/>
      <c r="M235" s="176"/>
      <c r="N235" s="176"/>
      <c r="O235" s="241">
        <v>0.08442175293516818</v>
      </c>
      <c r="P235" s="176"/>
      <c r="Q235" s="176"/>
      <c r="R235" s="176"/>
      <c r="S235" s="176"/>
      <c r="T235" s="176"/>
      <c r="U235" s="176"/>
      <c r="V235" s="175">
        <v>1420</v>
      </c>
      <c r="W235" s="176"/>
      <c r="X235" s="176"/>
      <c r="Y235" s="176"/>
      <c r="Z235" s="176"/>
      <c r="AA235" s="176"/>
      <c r="AB235" s="176"/>
      <c r="AC235" s="241">
        <v>0.08570738773539353</v>
      </c>
      <c r="AD235" s="176"/>
      <c r="AE235" s="176"/>
      <c r="AF235" s="176"/>
      <c r="AG235" s="176"/>
      <c r="AH235" s="1"/>
    </row>
    <row r="236" spans="2:34" ht="11.25" customHeight="1">
      <c r="B236" s="178" t="s">
        <v>1242</v>
      </c>
      <c r="C236" s="176"/>
      <c r="D236" s="265">
        <v>104542966.04000005</v>
      </c>
      <c r="E236" s="176"/>
      <c r="F236" s="176"/>
      <c r="G236" s="176"/>
      <c r="H236" s="176"/>
      <c r="I236" s="176"/>
      <c r="J236" s="176"/>
      <c r="K236" s="176"/>
      <c r="L236" s="176"/>
      <c r="M236" s="176"/>
      <c r="N236" s="176"/>
      <c r="O236" s="241">
        <v>0.07710560707983703</v>
      </c>
      <c r="P236" s="176"/>
      <c r="Q236" s="176"/>
      <c r="R236" s="176"/>
      <c r="S236" s="176"/>
      <c r="T236" s="176"/>
      <c r="U236" s="176"/>
      <c r="V236" s="175">
        <v>1148</v>
      </c>
      <c r="W236" s="176"/>
      <c r="X236" s="176"/>
      <c r="Y236" s="176"/>
      <c r="Z236" s="176"/>
      <c r="AA236" s="176"/>
      <c r="AB236" s="176"/>
      <c r="AC236" s="241">
        <v>0.0692901979719942</v>
      </c>
      <c r="AD236" s="176"/>
      <c r="AE236" s="176"/>
      <c r="AF236" s="176"/>
      <c r="AG236" s="176"/>
      <c r="AH236" s="1"/>
    </row>
    <row r="237" spans="2:34" ht="11.25" customHeight="1">
      <c r="B237" s="178" t="s">
        <v>1243</v>
      </c>
      <c r="C237" s="176"/>
      <c r="D237" s="265">
        <v>233372139.4099998</v>
      </c>
      <c r="E237" s="176"/>
      <c r="F237" s="176"/>
      <c r="G237" s="176"/>
      <c r="H237" s="176"/>
      <c r="I237" s="176"/>
      <c r="J237" s="176"/>
      <c r="K237" s="176"/>
      <c r="L237" s="176"/>
      <c r="M237" s="176"/>
      <c r="N237" s="176"/>
      <c r="O237" s="241">
        <v>0.17212349301284838</v>
      </c>
      <c r="P237" s="176"/>
      <c r="Q237" s="176"/>
      <c r="R237" s="176"/>
      <c r="S237" s="176"/>
      <c r="T237" s="176"/>
      <c r="U237" s="176"/>
      <c r="V237" s="175">
        <v>2475</v>
      </c>
      <c r="W237" s="176"/>
      <c r="X237" s="176"/>
      <c r="Y237" s="176"/>
      <c r="Z237" s="176"/>
      <c r="AA237" s="176"/>
      <c r="AB237" s="176"/>
      <c r="AC237" s="241">
        <v>0.1493843553838725</v>
      </c>
      <c r="AD237" s="176"/>
      <c r="AE237" s="176"/>
      <c r="AF237" s="176"/>
      <c r="AG237" s="176"/>
      <c r="AH237" s="1"/>
    </row>
    <row r="238" spans="2:34" ht="11.25" customHeight="1">
      <c r="B238" s="178" t="s">
        <v>1244</v>
      </c>
      <c r="C238" s="176"/>
      <c r="D238" s="265">
        <v>88276761.50000001</v>
      </c>
      <c r="E238" s="176"/>
      <c r="F238" s="176"/>
      <c r="G238" s="176"/>
      <c r="H238" s="176"/>
      <c r="I238" s="176"/>
      <c r="J238" s="176"/>
      <c r="K238" s="176"/>
      <c r="L238" s="176"/>
      <c r="M238" s="176"/>
      <c r="N238" s="176"/>
      <c r="O238" s="241">
        <v>0.06510847687155866</v>
      </c>
      <c r="P238" s="176"/>
      <c r="Q238" s="176"/>
      <c r="R238" s="176"/>
      <c r="S238" s="176"/>
      <c r="T238" s="176"/>
      <c r="U238" s="176"/>
      <c r="V238" s="175">
        <v>752</v>
      </c>
      <c r="W238" s="176"/>
      <c r="X238" s="176"/>
      <c r="Y238" s="176"/>
      <c r="Z238" s="176"/>
      <c r="AA238" s="176"/>
      <c r="AB238" s="176"/>
      <c r="AC238" s="241">
        <v>0.0453887011105746</v>
      </c>
      <c r="AD238" s="176"/>
      <c r="AE238" s="176"/>
      <c r="AF238" s="176"/>
      <c r="AG238" s="176"/>
      <c r="AH238" s="1"/>
    </row>
    <row r="239" spans="2:34" ht="11.25" customHeight="1">
      <c r="B239" s="178" t="s">
        <v>1245</v>
      </c>
      <c r="C239" s="176"/>
      <c r="D239" s="265">
        <v>35933549.01999997</v>
      </c>
      <c r="E239" s="176"/>
      <c r="F239" s="176"/>
      <c r="G239" s="176"/>
      <c r="H239" s="176"/>
      <c r="I239" s="176"/>
      <c r="J239" s="176"/>
      <c r="K239" s="176"/>
      <c r="L239" s="176"/>
      <c r="M239" s="176"/>
      <c r="N239" s="176"/>
      <c r="O239" s="241">
        <v>0.026502769307885036</v>
      </c>
      <c r="P239" s="176"/>
      <c r="Q239" s="176"/>
      <c r="R239" s="176"/>
      <c r="S239" s="176"/>
      <c r="T239" s="176"/>
      <c r="U239" s="176"/>
      <c r="V239" s="175">
        <v>290</v>
      </c>
      <c r="W239" s="176"/>
      <c r="X239" s="176"/>
      <c r="Y239" s="176"/>
      <c r="Z239" s="176"/>
      <c r="AA239" s="176"/>
      <c r="AB239" s="176"/>
      <c r="AC239" s="241">
        <v>0.0175036214389184</v>
      </c>
      <c r="AD239" s="176"/>
      <c r="AE239" s="176"/>
      <c r="AF239" s="176"/>
      <c r="AG239" s="176"/>
      <c r="AH239" s="1"/>
    </row>
    <row r="240" spans="2:34" ht="11.25" customHeight="1">
      <c r="B240" s="178" t="s">
        <v>1246</v>
      </c>
      <c r="C240" s="176"/>
      <c r="D240" s="265">
        <v>83245532.76</v>
      </c>
      <c r="E240" s="176"/>
      <c r="F240" s="176"/>
      <c r="G240" s="176"/>
      <c r="H240" s="176"/>
      <c r="I240" s="176"/>
      <c r="J240" s="176"/>
      <c r="K240" s="176"/>
      <c r="L240" s="176"/>
      <c r="M240" s="176"/>
      <c r="N240" s="176"/>
      <c r="O240" s="241">
        <v>0.061397696882718546</v>
      </c>
      <c r="P240" s="176"/>
      <c r="Q240" s="176"/>
      <c r="R240" s="176"/>
      <c r="S240" s="176"/>
      <c r="T240" s="176"/>
      <c r="U240" s="176"/>
      <c r="V240" s="175">
        <v>524</v>
      </c>
      <c r="W240" s="176"/>
      <c r="X240" s="176"/>
      <c r="Y240" s="176"/>
      <c r="Z240" s="176"/>
      <c r="AA240" s="176"/>
      <c r="AB240" s="176"/>
      <c r="AC240" s="241">
        <v>0.031627233220666344</v>
      </c>
      <c r="AD240" s="176"/>
      <c r="AE240" s="176"/>
      <c r="AF240" s="176"/>
      <c r="AG240" s="176"/>
      <c r="AH240" s="1"/>
    </row>
    <row r="241" spans="2:34" ht="11.25" customHeight="1">
      <c r="B241" s="266"/>
      <c r="C241" s="267"/>
      <c r="D241" s="268">
        <v>1355841293.51</v>
      </c>
      <c r="E241" s="267"/>
      <c r="F241" s="267"/>
      <c r="G241" s="267"/>
      <c r="H241" s="267"/>
      <c r="I241" s="267"/>
      <c r="J241" s="267"/>
      <c r="K241" s="267"/>
      <c r="L241" s="267"/>
      <c r="M241" s="267"/>
      <c r="N241" s="267"/>
      <c r="O241" s="269">
        <v>0.9999999999999984</v>
      </c>
      <c r="P241" s="267"/>
      <c r="Q241" s="267"/>
      <c r="R241" s="267"/>
      <c r="S241" s="267"/>
      <c r="T241" s="267"/>
      <c r="U241" s="267"/>
      <c r="V241" s="270">
        <v>16568</v>
      </c>
      <c r="W241" s="267"/>
      <c r="X241" s="267"/>
      <c r="Y241" s="267"/>
      <c r="Z241" s="267"/>
      <c r="AA241" s="267"/>
      <c r="AB241" s="267"/>
      <c r="AC241" s="269">
        <v>1</v>
      </c>
      <c r="AD241" s="267"/>
      <c r="AE241" s="267"/>
      <c r="AF241" s="267"/>
      <c r="AG241" s="267"/>
      <c r="AH241" s="1"/>
    </row>
    <row r="242" spans="2:34" ht="9" customHeight="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row>
    <row r="243" spans="2:34" ht="18.75" customHeight="1">
      <c r="B243" s="189" t="s">
        <v>1140</v>
      </c>
      <c r="C243" s="190"/>
      <c r="D243" s="190"/>
      <c r="E243" s="190"/>
      <c r="F243" s="190"/>
      <c r="G243" s="190"/>
      <c r="H243" s="190"/>
      <c r="I243" s="190"/>
      <c r="J243" s="190"/>
      <c r="K243" s="190"/>
      <c r="L243" s="190"/>
      <c r="M243" s="190"/>
      <c r="N243" s="190"/>
      <c r="O243" s="190"/>
      <c r="P243" s="190"/>
      <c r="Q243" s="190"/>
      <c r="R243" s="190"/>
      <c r="S243" s="190"/>
      <c r="T243" s="190"/>
      <c r="U243" s="190"/>
      <c r="V243" s="190"/>
      <c r="W243" s="190"/>
      <c r="X243" s="190"/>
      <c r="Y243" s="190"/>
      <c r="Z243" s="190"/>
      <c r="AA243" s="190"/>
      <c r="AB243" s="190"/>
      <c r="AC243" s="190"/>
      <c r="AD243" s="190"/>
      <c r="AE243" s="190"/>
      <c r="AF243" s="190"/>
      <c r="AG243" s="190"/>
      <c r="AH243" s="191"/>
    </row>
    <row r="244" spans="2:34" ht="8.25" customHeight="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row>
    <row r="245" spans="2:34" ht="10.5" customHeight="1">
      <c r="B245" s="172" t="s">
        <v>1145</v>
      </c>
      <c r="C245" s="173"/>
      <c r="D245" s="172" t="s">
        <v>1142</v>
      </c>
      <c r="E245" s="173"/>
      <c r="F245" s="173"/>
      <c r="G245" s="173"/>
      <c r="H245" s="173"/>
      <c r="I245" s="173"/>
      <c r="J245" s="173"/>
      <c r="K245" s="173"/>
      <c r="L245" s="173"/>
      <c r="M245" s="173"/>
      <c r="N245" s="173"/>
      <c r="O245" s="172" t="s">
        <v>1143</v>
      </c>
      <c r="P245" s="173"/>
      <c r="Q245" s="173"/>
      <c r="R245" s="173"/>
      <c r="S245" s="173"/>
      <c r="T245" s="173"/>
      <c r="U245" s="173"/>
      <c r="V245" s="172" t="s">
        <v>1144</v>
      </c>
      <c r="W245" s="173"/>
      <c r="X245" s="173"/>
      <c r="Y245" s="173"/>
      <c r="Z245" s="173"/>
      <c r="AA245" s="173"/>
      <c r="AB245" s="173"/>
      <c r="AC245" s="172" t="s">
        <v>1143</v>
      </c>
      <c r="AD245" s="173"/>
      <c r="AE245" s="173"/>
      <c r="AF245" s="173"/>
      <c r="AG245" s="173"/>
      <c r="AH245" s="1"/>
    </row>
    <row r="246" spans="2:34" ht="10.5" customHeight="1">
      <c r="B246" s="178" t="s">
        <v>1247</v>
      </c>
      <c r="C246" s="176"/>
      <c r="D246" s="265">
        <v>5606395.570000001</v>
      </c>
      <c r="E246" s="176"/>
      <c r="F246" s="176"/>
      <c r="G246" s="176"/>
      <c r="H246" s="176"/>
      <c r="I246" s="176"/>
      <c r="J246" s="176"/>
      <c r="K246" s="176"/>
      <c r="L246" s="176"/>
      <c r="M246" s="176"/>
      <c r="N246" s="176"/>
      <c r="O246" s="241">
        <v>0.004134993967830976</v>
      </c>
      <c r="P246" s="176"/>
      <c r="Q246" s="176"/>
      <c r="R246" s="176"/>
      <c r="S246" s="176"/>
      <c r="T246" s="176"/>
      <c r="U246" s="176"/>
      <c r="V246" s="175">
        <v>206</v>
      </c>
      <c r="W246" s="176"/>
      <c r="X246" s="176"/>
      <c r="Y246" s="176"/>
      <c r="Z246" s="176"/>
      <c r="AA246" s="176"/>
      <c r="AB246" s="176"/>
      <c r="AC246" s="241">
        <v>0.012433606953162724</v>
      </c>
      <c r="AD246" s="176"/>
      <c r="AE246" s="176"/>
      <c r="AF246" s="176"/>
      <c r="AG246" s="176"/>
      <c r="AH246" s="1"/>
    </row>
    <row r="247" spans="2:34" ht="10.5" customHeight="1">
      <c r="B247" s="178" t="s">
        <v>1147</v>
      </c>
      <c r="C247" s="176"/>
      <c r="D247" s="265">
        <v>13229517.619999995</v>
      </c>
      <c r="E247" s="176"/>
      <c r="F247" s="176"/>
      <c r="G247" s="176"/>
      <c r="H247" s="176"/>
      <c r="I247" s="176"/>
      <c r="J247" s="176"/>
      <c r="K247" s="176"/>
      <c r="L247" s="176"/>
      <c r="M247" s="176"/>
      <c r="N247" s="176"/>
      <c r="O247" s="241">
        <v>0.009757423441316963</v>
      </c>
      <c r="P247" s="176"/>
      <c r="Q247" s="176"/>
      <c r="R247" s="176"/>
      <c r="S247" s="176"/>
      <c r="T247" s="176"/>
      <c r="U247" s="176"/>
      <c r="V247" s="175">
        <v>260</v>
      </c>
      <c r="W247" s="176"/>
      <c r="X247" s="176"/>
      <c r="Y247" s="176"/>
      <c r="Z247" s="176"/>
      <c r="AA247" s="176"/>
      <c r="AB247" s="176"/>
      <c r="AC247" s="241">
        <v>0.015692901979719943</v>
      </c>
      <c r="AD247" s="176"/>
      <c r="AE247" s="176"/>
      <c r="AF247" s="176"/>
      <c r="AG247" s="176"/>
      <c r="AH247" s="1"/>
    </row>
    <row r="248" spans="2:34" ht="10.5" customHeight="1">
      <c r="B248" s="178" t="s">
        <v>1148</v>
      </c>
      <c r="C248" s="176"/>
      <c r="D248" s="265">
        <v>22321958.219999995</v>
      </c>
      <c r="E248" s="176"/>
      <c r="F248" s="176"/>
      <c r="G248" s="176"/>
      <c r="H248" s="176"/>
      <c r="I248" s="176"/>
      <c r="J248" s="176"/>
      <c r="K248" s="176"/>
      <c r="L248" s="176"/>
      <c r="M248" s="176"/>
      <c r="N248" s="176"/>
      <c r="O248" s="241">
        <v>0.016463548002888247</v>
      </c>
      <c r="P248" s="176"/>
      <c r="Q248" s="176"/>
      <c r="R248" s="176"/>
      <c r="S248" s="176"/>
      <c r="T248" s="176"/>
      <c r="U248" s="176"/>
      <c r="V248" s="175">
        <v>545</v>
      </c>
      <c r="W248" s="176"/>
      <c r="X248" s="176"/>
      <c r="Y248" s="176"/>
      <c r="Z248" s="176"/>
      <c r="AA248" s="176"/>
      <c r="AB248" s="176"/>
      <c r="AC248" s="241">
        <v>0.03289473684210526</v>
      </c>
      <c r="AD248" s="176"/>
      <c r="AE248" s="176"/>
      <c r="AF248" s="176"/>
      <c r="AG248" s="176"/>
      <c r="AH248" s="1"/>
    </row>
    <row r="249" spans="2:34" ht="10.5" customHeight="1">
      <c r="B249" s="178" t="s">
        <v>1149</v>
      </c>
      <c r="C249" s="176"/>
      <c r="D249" s="265">
        <v>173910929.62000024</v>
      </c>
      <c r="E249" s="176"/>
      <c r="F249" s="176"/>
      <c r="G249" s="176"/>
      <c r="H249" s="176"/>
      <c r="I249" s="176"/>
      <c r="J249" s="176"/>
      <c r="K249" s="176"/>
      <c r="L249" s="176"/>
      <c r="M249" s="176"/>
      <c r="N249" s="176"/>
      <c r="O249" s="241">
        <v>0.12826791044973984</v>
      </c>
      <c r="P249" s="176"/>
      <c r="Q249" s="176"/>
      <c r="R249" s="176"/>
      <c r="S249" s="176"/>
      <c r="T249" s="176"/>
      <c r="U249" s="176"/>
      <c r="V249" s="175">
        <v>3215</v>
      </c>
      <c r="W249" s="176"/>
      <c r="X249" s="176"/>
      <c r="Y249" s="176"/>
      <c r="Z249" s="176"/>
      <c r="AA249" s="176"/>
      <c r="AB249" s="176"/>
      <c r="AC249" s="241">
        <v>0.19404876871076773</v>
      </c>
      <c r="AD249" s="176"/>
      <c r="AE249" s="176"/>
      <c r="AF249" s="176"/>
      <c r="AG249" s="176"/>
      <c r="AH249" s="1"/>
    </row>
    <row r="250" spans="2:34" ht="10.5" customHeight="1">
      <c r="B250" s="178" t="s">
        <v>1150</v>
      </c>
      <c r="C250" s="176"/>
      <c r="D250" s="265">
        <v>119764050.30000003</v>
      </c>
      <c r="E250" s="176"/>
      <c r="F250" s="176"/>
      <c r="G250" s="176"/>
      <c r="H250" s="176"/>
      <c r="I250" s="176"/>
      <c r="J250" s="176"/>
      <c r="K250" s="176"/>
      <c r="L250" s="176"/>
      <c r="M250" s="176"/>
      <c r="N250" s="176"/>
      <c r="O250" s="241">
        <v>0.08833190940066071</v>
      </c>
      <c r="P250" s="176"/>
      <c r="Q250" s="176"/>
      <c r="R250" s="176"/>
      <c r="S250" s="176"/>
      <c r="T250" s="176"/>
      <c r="U250" s="176"/>
      <c r="V250" s="175">
        <v>2052</v>
      </c>
      <c r="W250" s="176"/>
      <c r="X250" s="176"/>
      <c r="Y250" s="176"/>
      <c r="Z250" s="176"/>
      <c r="AA250" s="176"/>
      <c r="AB250" s="176"/>
      <c r="AC250" s="241">
        <v>0.12385321100917432</v>
      </c>
      <c r="AD250" s="176"/>
      <c r="AE250" s="176"/>
      <c r="AF250" s="176"/>
      <c r="AG250" s="176"/>
      <c r="AH250" s="1"/>
    </row>
    <row r="251" spans="2:34" ht="10.5" customHeight="1">
      <c r="B251" s="178" t="s">
        <v>1151</v>
      </c>
      <c r="C251" s="176"/>
      <c r="D251" s="265">
        <v>127621084.30999994</v>
      </c>
      <c r="E251" s="176"/>
      <c r="F251" s="176"/>
      <c r="G251" s="176"/>
      <c r="H251" s="176"/>
      <c r="I251" s="176"/>
      <c r="J251" s="176"/>
      <c r="K251" s="176"/>
      <c r="L251" s="176"/>
      <c r="M251" s="176"/>
      <c r="N251" s="176"/>
      <c r="O251" s="241">
        <v>0.09412686051153861</v>
      </c>
      <c r="P251" s="176"/>
      <c r="Q251" s="176"/>
      <c r="R251" s="176"/>
      <c r="S251" s="176"/>
      <c r="T251" s="176"/>
      <c r="U251" s="176"/>
      <c r="V251" s="175">
        <v>1667</v>
      </c>
      <c r="W251" s="176"/>
      <c r="X251" s="176"/>
      <c r="Y251" s="176"/>
      <c r="Z251" s="176"/>
      <c r="AA251" s="176"/>
      <c r="AB251" s="176"/>
      <c r="AC251" s="241">
        <v>0.10061564461612747</v>
      </c>
      <c r="AD251" s="176"/>
      <c r="AE251" s="176"/>
      <c r="AF251" s="176"/>
      <c r="AG251" s="176"/>
      <c r="AH251" s="1"/>
    </row>
    <row r="252" spans="2:34" ht="10.5" customHeight="1">
      <c r="B252" s="178" t="s">
        <v>1152</v>
      </c>
      <c r="C252" s="176"/>
      <c r="D252" s="265">
        <v>161271288.34000012</v>
      </c>
      <c r="E252" s="176"/>
      <c r="F252" s="176"/>
      <c r="G252" s="176"/>
      <c r="H252" s="176"/>
      <c r="I252" s="176"/>
      <c r="J252" s="176"/>
      <c r="K252" s="176"/>
      <c r="L252" s="176"/>
      <c r="M252" s="176"/>
      <c r="N252" s="176"/>
      <c r="O252" s="241">
        <v>0.11894554997842051</v>
      </c>
      <c r="P252" s="176"/>
      <c r="Q252" s="176"/>
      <c r="R252" s="176"/>
      <c r="S252" s="176"/>
      <c r="T252" s="176"/>
      <c r="U252" s="176"/>
      <c r="V252" s="175">
        <v>1798</v>
      </c>
      <c r="W252" s="176"/>
      <c r="X252" s="176"/>
      <c r="Y252" s="176"/>
      <c r="Z252" s="176"/>
      <c r="AA252" s="176"/>
      <c r="AB252" s="176"/>
      <c r="AC252" s="241">
        <v>0.10852245292129406</v>
      </c>
      <c r="AD252" s="176"/>
      <c r="AE252" s="176"/>
      <c r="AF252" s="176"/>
      <c r="AG252" s="176"/>
      <c r="AH252" s="1"/>
    </row>
    <row r="253" spans="2:34" ht="10.5" customHeight="1">
      <c r="B253" s="178" t="s">
        <v>1153</v>
      </c>
      <c r="C253" s="176"/>
      <c r="D253" s="265">
        <v>64267280.53999998</v>
      </c>
      <c r="E253" s="176"/>
      <c r="F253" s="176"/>
      <c r="G253" s="176"/>
      <c r="H253" s="176"/>
      <c r="I253" s="176"/>
      <c r="J253" s="176"/>
      <c r="K253" s="176"/>
      <c r="L253" s="176"/>
      <c r="M253" s="176"/>
      <c r="N253" s="176"/>
      <c r="O253" s="241">
        <v>0.04740029740031364</v>
      </c>
      <c r="P253" s="176"/>
      <c r="Q253" s="176"/>
      <c r="R253" s="176"/>
      <c r="S253" s="176"/>
      <c r="T253" s="176"/>
      <c r="U253" s="176"/>
      <c r="V253" s="175">
        <v>715</v>
      </c>
      <c r="W253" s="176"/>
      <c r="X253" s="176"/>
      <c r="Y253" s="176"/>
      <c r="Z253" s="176"/>
      <c r="AA253" s="176"/>
      <c r="AB253" s="176"/>
      <c r="AC253" s="241">
        <v>0.04315548044422984</v>
      </c>
      <c r="AD253" s="176"/>
      <c r="AE253" s="176"/>
      <c r="AF253" s="176"/>
      <c r="AG253" s="176"/>
      <c r="AH253" s="1"/>
    </row>
    <row r="254" spans="2:34" ht="10.5" customHeight="1">
      <c r="B254" s="178" t="s">
        <v>1154</v>
      </c>
      <c r="C254" s="176"/>
      <c r="D254" s="265">
        <v>106404549.96000007</v>
      </c>
      <c r="E254" s="176"/>
      <c r="F254" s="176"/>
      <c r="G254" s="176"/>
      <c r="H254" s="176"/>
      <c r="I254" s="176"/>
      <c r="J254" s="176"/>
      <c r="K254" s="176"/>
      <c r="L254" s="176"/>
      <c r="M254" s="176"/>
      <c r="N254" s="176"/>
      <c r="O254" s="241">
        <v>0.07847861727572852</v>
      </c>
      <c r="P254" s="176"/>
      <c r="Q254" s="176"/>
      <c r="R254" s="176"/>
      <c r="S254" s="176"/>
      <c r="T254" s="176"/>
      <c r="U254" s="176"/>
      <c r="V254" s="175">
        <v>1075</v>
      </c>
      <c r="W254" s="176"/>
      <c r="X254" s="176"/>
      <c r="Y254" s="176"/>
      <c r="Z254" s="176"/>
      <c r="AA254" s="176"/>
      <c r="AB254" s="176"/>
      <c r="AC254" s="241">
        <v>0.0648841139546113</v>
      </c>
      <c r="AD254" s="176"/>
      <c r="AE254" s="176"/>
      <c r="AF254" s="176"/>
      <c r="AG254" s="176"/>
      <c r="AH254" s="1"/>
    </row>
    <row r="255" spans="2:34" ht="10.5" customHeight="1">
      <c r="B255" s="178" t="s">
        <v>1155</v>
      </c>
      <c r="C255" s="176"/>
      <c r="D255" s="265">
        <v>227413549.0400002</v>
      </c>
      <c r="E255" s="176"/>
      <c r="F255" s="176"/>
      <c r="G255" s="176"/>
      <c r="H255" s="176"/>
      <c r="I255" s="176"/>
      <c r="J255" s="176"/>
      <c r="K255" s="176"/>
      <c r="L255" s="176"/>
      <c r="M255" s="176"/>
      <c r="N255" s="176"/>
      <c r="O255" s="241">
        <v>0.1677287379640667</v>
      </c>
      <c r="P255" s="176"/>
      <c r="Q255" s="176"/>
      <c r="R255" s="176"/>
      <c r="S255" s="176"/>
      <c r="T255" s="176"/>
      <c r="U255" s="176"/>
      <c r="V255" s="175">
        <v>2091</v>
      </c>
      <c r="W255" s="176"/>
      <c r="X255" s="176"/>
      <c r="Y255" s="176"/>
      <c r="Z255" s="176"/>
      <c r="AA255" s="176"/>
      <c r="AB255" s="176"/>
      <c r="AC255" s="241">
        <v>0.1262071463061323</v>
      </c>
      <c r="AD255" s="176"/>
      <c r="AE255" s="176"/>
      <c r="AF255" s="176"/>
      <c r="AG255" s="176"/>
      <c r="AH255" s="1"/>
    </row>
    <row r="256" spans="2:34" ht="10.5" customHeight="1">
      <c r="B256" s="178" t="s">
        <v>1156</v>
      </c>
      <c r="C256" s="176"/>
      <c r="D256" s="265">
        <v>34217918.210000016</v>
      </c>
      <c r="E256" s="176"/>
      <c r="F256" s="176"/>
      <c r="G256" s="176"/>
      <c r="H256" s="176"/>
      <c r="I256" s="176"/>
      <c r="J256" s="176"/>
      <c r="K256" s="176"/>
      <c r="L256" s="176"/>
      <c r="M256" s="176"/>
      <c r="N256" s="176"/>
      <c r="O256" s="241">
        <v>0.02523740674796583</v>
      </c>
      <c r="P256" s="176"/>
      <c r="Q256" s="176"/>
      <c r="R256" s="176"/>
      <c r="S256" s="176"/>
      <c r="T256" s="176"/>
      <c r="U256" s="176"/>
      <c r="V256" s="175">
        <v>313</v>
      </c>
      <c r="W256" s="176"/>
      <c r="X256" s="176"/>
      <c r="Y256" s="176"/>
      <c r="Z256" s="176"/>
      <c r="AA256" s="176"/>
      <c r="AB256" s="176"/>
      <c r="AC256" s="241">
        <v>0.018891839690970545</v>
      </c>
      <c r="AD256" s="176"/>
      <c r="AE256" s="176"/>
      <c r="AF256" s="176"/>
      <c r="AG256" s="176"/>
      <c r="AH256" s="1"/>
    </row>
    <row r="257" spans="2:34" ht="10.5" customHeight="1">
      <c r="B257" s="178" t="s">
        <v>1157</v>
      </c>
      <c r="C257" s="176"/>
      <c r="D257" s="265">
        <v>72832858.37000006</v>
      </c>
      <c r="E257" s="176"/>
      <c r="F257" s="176"/>
      <c r="G257" s="176"/>
      <c r="H257" s="176"/>
      <c r="I257" s="176"/>
      <c r="J257" s="176"/>
      <c r="K257" s="176"/>
      <c r="L257" s="176"/>
      <c r="M257" s="176"/>
      <c r="N257" s="176"/>
      <c r="O257" s="241">
        <v>0.05371783461576864</v>
      </c>
      <c r="P257" s="176"/>
      <c r="Q257" s="176"/>
      <c r="R257" s="176"/>
      <c r="S257" s="176"/>
      <c r="T257" s="176"/>
      <c r="U257" s="176"/>
      <c r="V257" s="175">
        <v>719</v>
      </c>
      <c r="W257" s="176"/>
      <c r="X257" s="176"/>
      <c r="Y257" s="176"/>
      <c r="Z257" s="176"/>
      <c r="AA257" s="176"/>
      <c r="AB257" s="176"/>
      <c r="AC257" s="241">
        <v>0.0433969097054563</v>
      </c>
      <c r="AD257" s="176"/>
      <c r="AE257" s="176"/>
      <c r="AF257" s="176"/>
      <c r="AG257" s="176"/>
      <c r="AH257" s="1"/>
    </row>
    <row r="258" spans="2:34" ht="10.5" customHeight="1">
      <c r="B258" s="178" t="s">
        <v>1158</v>
      </c>
      <c r="C258" s="176"/>
      <c r="D258" s="265">
        <v>217711600.17000037</v>
      </c>
      <c r="E258" s="176"/>
      <c r="F258" s="176"/>
      <c r="G258" s="176"/>
      <c r="H258" s="176"/>
      <c r="I258" s="176"/>
      <c r="J258" s="176"/>
      <c r="K258" s="176"/>
      <c r="L258" s="176"/>
      <c r="M258" s="176"/>
      <c r="N258" s="176"/>
      <c r="O258" s="241">
        <v>0.16057307091332845</v>
      </c>
      <c r="P258" s="176"/>
      <c r="Q258" s="176"/>
      <c r="R258" s="176"/>
      <c r="S258" s="176"/>
      <c r="T258" s="176"/>
      <c r="U258" s="176"/>
      <c r="V258" s="175">
        <v>1833</v>
      </c>
      <c r="W258" s="176"/>
      <c r="X258" s="176"/>
      <c r="Y258" s="176"/>
      <c r="Z258" s="176"/>
      <c r="AA258" s="176"/>
      <c r="AB258" s="176"/>
      <c r="AC258" s="241">
        <v>0.11063495895702559</v>
      </c>
      <c r="AD258" s="176"/>
      <c r="AE258" s="176"/>
      <c r="AF258" s="176"/>
      <c r="AG258" s="176"/>
      <c r="AH258" s="1"/>
    </row>
    <row r="259" spans="2:34" ht="10.5" customHeight="1">
      <c r="B259" s="178" t="s">
        <v>1159</v>
      </c>
      <c r="C259" s="176"/>
      <c r="D259" s="265">
        <v>3235239.9999999995</v>
      </c>
      <c r="E259" s="176"/>
      <c r="F259" s="176"/>
      <c r="G259" s="176"/>
      <c r="H259" s="176"/>
      <c r="I259" s="176"/>
      <c r="J259" s="176"/>
      <c r="K259" s="176"/>
      <c r="L259" s="176"/>
      <c r="M259" s="176"/>
      <c r="N259" s="176"/>
      <c r="O259" s="241">
        <v>0.0023861494818649552</v>
      </c>
      <c r="P259" s="176"/>
      <c r="Q259" s="176"/>
      <c r="R259" s="176"/>
      <c r="S259" s="176"/>
      <c r="T259" s="176"/>
      <c r="U259" s="176"/>
      <c r="V259" s="175">
        <v>28</v>
      </c>
      <c r="W259" s="176"/>
      <c r="X259" s="176"/>
      <c r="Y259" s="176"/>
      <c r="Z259" s="176"/>
      <c r="AA259" s="176"/>
      <c r="AB259" s="176"/>
      <c r="AC259" s="241">
        <v>0.0016900048285852245</v>
      </c>
      <c r="AD259" s="176"/>
      <c r="AE259" s="176"/>
      <c r="AF259" s="176"/>
      <c r="AG259" s="176"/>
      <c r="AH259" s="1"/>
    </row>
    <row r="260" spans="2:34" ht="10.5" customHeight="1">
      <c r="B260" s="178" t="s">
        <v>1160</v>
      </c>
      <c r="C260" s="176"/>
      <c r="D260" s="265">
        <v>1314808.9300000002</v>
      </c>
      <c r="E260" s="176"/>
      <c r="F260" s="176"/>
      <c r="G260" s="176"/>
      <c r="H260" s="176"/>
      <c r="I260" s="176"/>
      <c r="J260" s="176"/>
      <c r="K260" s="176"/>
      <c r="L260" s="176"/>
      <c r="M260" s="176"/>
      <c r="N260" s="176"/>
      <c r="O260" s="241">
        <v>0.0009697366028705497</v>
      </c>
      <c r="P260" s="176"/>
      <c r="Q260" s="176"/>
      <c r="R260" s="176"/>
      <c r="S260" s="176"/>
      <c r="T260" s="176"/>
      <c r="U260" s="176"/>
      <c r="V260" s="175">
        <v>13</v>
      </c>
      <c r="W260" s="176"/>
      <c r="X260" s="176"/>
      <c r="Y260" s="176"/>
      <c r="Z260" s="176"/>
      <c r="AA260" s="176"/>
      <c r="AB260" s="176"/>
      <c r="AC260" s="241">
        <v>0.0007846450989859971</v>
      </c>
      <c r="AD260" s="176"/>
      <c r="AE260" s="176"/>
      <c r="AF260" s="176"/>
      <c r="AG260" s="176"/>
      <c r="AH260" s="1"/>
    </row>
    <row r="261" spans="2:34" ht="10.5" customHeight="1">
      <c r="B261" s="178" t="s">
        <v>1161</v>
      </c>
      <c r="C261" s="176"/>
      <c r="D261" s="265">
        <v>4602782.720000001</v>
      </c>
      <c r="E261" s="176"/>
      <c r="F261" s="176"/>
      <c r="G261" s="176"/>
      <c r="H261" s="176"/>
      <c r="I261" s="176"/>
      <c r="J261" s="176"/>
      <c r="K261" s="176"/>
      <c r="L261" s="176"/>
      <c r="M261" s="176"/>
      <c r="N261" s="176"/>
      <c r="O261" s="241">
        <v>0.0033947798625341466</v>
      </c>
      <c r="P261" s="176"/>
      <c r="Q261" s="176"/>
      <c r="R261" s="176"/>
      <c r="S261" s="176"/>
      <c r="T261" s="176"/>
      <c r="U261" s="176"/>
      <c r="V261" s="175">
        <v>36</v>
      </c>
      <c r="W261" s="176"/>
      <c r="X261" s="176"/>
      <c r="Y261" s="176"/>
      <c r="Z261" s="176"/>
      <c r="AA261" s="176"/>
      <c r="AB261" s="176"/>
      <c r="AC261" s="241">
        <v>0.0021728633510381457</v>
      </c>
      <c r="AD261" s="176"/>
      <c r="AE261" s="176"/>
      <c r="AF261" s="176"/>
      <c r="AG261" s="176"/>
      <c r="AH261" s="1"/>
    </row>
    <row r="262" spans="2:34" ht="10.5" customHeight="1">
      <c r="B262" s="178" t="s">
        <v>1165</v>
      </c>
      <c r="C262" s="176"/>
      <c r="D262" s="265">
        <v>49817.37</v>
      </c>
      <c r="E262" s="176"/>
      <c r="F262" s="176"/>
      <c r="G262" s="176"/>
      <c r="H262" s="176"/>
      <c r="I262" s="176"/>
      <c r="J262" s="176"/>
      <c r="K262" s="176"/>
      <c r="L262" s="176"/>
      <c r="M262" s="176"/>
      <c r="N262" s="176"/>
      <c r="O262" s="241">
        <v>3.674277383235086E-05</v>
      </c>
      <c r="P262" s="176"/>
      <c r="Q262" s="176"/>
      <c r="R262" s="176"/>
      <c r="S262" s="176"/>
      <c r="T262" s="176"/>
      <c r="U262" s="176"/>
      <c r="V262" s="175">
        <v>1</v>
      </c>
      <c r="W262" s="176"/>
      <c r="X262" s="176"/>
      <c r="Y262" s="176"/>
      <c r="Z262" s="176"/>
      <c r="AA262" s="176"/>
      <c r="AB262" s="176"/>
      <c r="AC262" s="241">
        <v>6.035731530661516E-05</v>
      </c>
      <c r="AD262" s="176"/>
      <c r="AE262" s="176"/>
      <c r="AF262" s="176"/>
      <c r="AG262" s="176"/>
      <c r="AH262" s="1"/>
    </row>
    <row r="263" spans="2:34" ht="10.5" customHeight="1">
      <c r="B263" s="178" t="s">
        <v>1167</v>
      </c>
      <c r="C263" s="176"/>
      <c r="D263" s="265">
        <v>65664.22</v>
      </c>
      <c r="E263" s="176"/>
      <c r="F263" s="176"/>
      <c r="G263" s="176"/>
      <c r="H263" s="176"/>
      <c r="I263" s="176"/>
      <c r="J263" s="176"/>
      <c r="K263" s="176"/>
      <c r="L263" s="176"/>
      <c r="M263" s="176"/>
      <c r="N263" s="176"/>
      <c r="O263" s="241">
        <v>4.84306093303948E-05</v>
      </c>
      <c r="P263" s="176"/>
      <c r="Q263" s="176"/>
      <c r="R263" s="176"/>
      <c r="S263" s="176"/>
      <c r="T263" s="176"/>
      <c r="U263" s="176"/>
      <c r="V263" s="175">
        <v>1</v>
      </c>
      <c r="W263" s="176"/>
      <c r="X263" s="176"/>
      <c r="Y263" s="176"/>
      <c r="Z263" s="176"/>
      <c r="AA263" s="176"/>
      <c r="AB263" s="176"/>
      <c r="AC263" s="241">
        <v>6.035731530661516E-05</v>
      </c>
      <c r="AD263" s="176"/>
      <c r="AE263" s="176"/>
      <c r="AF263" s="176"/>
      <c r="AG263" s="176"/>
      <c r="AH263" s="1"/>
    </row>
    <row r="264" spans="2:34" ht="9.75" customHeight="1">
      <c r="B264" s="266"/>
      <c r="C264" s="267"/>
      <c r="D264" s="268">
        <v>1355841293.510001</v>
      </c>
      <c r="E264" s="267"/>
      <c r="F264" s="267"/>
      <c r="G264" s="267"/>
      <c r="H264" s="267"/>
      <c r="I264" s="267"/>
      <c r="J264" s="267"/>
      <c r="K264" s="267"/>
      <c r="L264" s="267"/>
      <c r="M264" s="267"/>
      <c r="N264" s="267"/>
      <c r="O264" s="269">
        <v>0.9999999999999981</v>
      </c>
      <c r="P264" s="267"/>
      <c r="Q264" s="267"/>
      <c r="R264" s="267"/>
      <c r="S264" s="267"/>
      <c r="T264" s="267"/>
      <c r="U264" s="267"/>
      <c r="V264" s="270">
        <v>16568</v>
      </c>
      <c r="W264" s="267"/>
      <c r="X264" s="267"/>
      <c r="Y264" s="267"/>
      <c r="Z264" s="267"/>
      <c r="AA264" s="267"/>
      <c r="AB264" s="267"/>
      <c r="AC264" s="269">
        <v>1</v>
      </c>
      <c r="AD264" s="267"/>
      <c r="AE264" s="267"/>
      <c r="AF264" s="267"/>
      <c r="AG264" s="267"/>
      <c r="AH264" s="1"/>
    </row>
    <row r="265" spans="2:34" ht="9" customHeight="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row>
    <row r="266" spans="2:34" ht="18.75" customHeight="1">
      <c r="B266" s="189" t="s">
        <v>1141</v>
      </c>
      <c r="C266" s="190"/>
      <c r="D266" s="190"/>
      <c r="E266" s="190"/>
      <c r="F266" s="190"/>
      <c r="G266" s="190"/>
      <c r="H266" s="190"/>
      <c r="I266" s="190"/>
      <c r="J266" s="190"/>
      <c r="K266" s="190"/>
      <c r="L266" s="190"/>
      <c r="M266" s="190"/>
      <c r="N266" s="190"/>
      <c r="O266" s="190"/>
      <c r="P266" s="190"/>
      <c r="Q266" s="190"/>
      <c r="R266" s="190"/>
      <c r="S266" s="190"/>
      <c r="T266" s="190"/>
      <c r="U266" s="190"/>
      <c r="V266" s="190"/>
      <c r="W266" s="190"/>
      <c r="X266" s="190"/>
      <c r="Y266" s="190"/>
      <c r="Z266" s="190"/>
      <c r="AA266" s="190"/>
      <c r="AB266" s="190"/>
      <c r="AC266" s="190"/>
      <c r="AD266" s="190"/>
      <c r="AE266" s="190"/>
      <c r="AF266" s="190"/>
      <c r="AG266" s="190"/>
      <c r="AH266" s="191"/>
    </row>
    <row r="267" spans="2:34" ht="8.25" customHeight="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row>
    <row r="268" spans="2:34" ht="12" customHeight="1">
      <c r="B268" s="172" t="s">
        <v>1145</v>
      </c>
      <c r="C268" s="173"/>
      <c r="D268" s="172" t="s">
        <v>1142</v>
      </c>
      <c r="E268" s="173"/>
      <c r="F268" s="173"/>
      <c r="G268" s="173"/>
      <c r="H268" s="173"/>
      <c r="I268" s="173"/>
      <c r="J268" s="173"/>
      <c r="K268" s="173"/>
      <c r="L268" s="173"/>
      <c r="M268" s="173"/>
      <c r="N268" s="173"/>
      <c r="O268" s="172" t="s">
        <v>1143</v>
      </c>
      <c r="P268" s="173"/>
      <c r="Q268" s="173"/>
      <c r="R268" s="173"/>
      <c r="S268" s="173"/>
      <c r="T268" s="173"/>
      <c r="U268" s="173"/>
      <c r="V268" s="172" t="s">
        <v>1144</v>
      </c>
      <c r="W268" s="173"/>
      <c r="X268" s="173"/>
      <c r="Y268" s="173"/>
      <c r="Z268" s="173"/>
      <c r="AA268" s="173"/>
      <c r="AB268" s="173"/>
      <c r="AC268" s="173"/>
      <c r="AD268" s="172" t="s">
        <v>1143</v>
      </c>
      <c r="AE268" s="173"/>
      <c r="AF268" s="173"/>
      <c r="AG268" s="173"/>
      <c r="AH268" s="1"/>
    </row>
    <row r="269" spans="2:34" ht="12" customHeight="1">
      <c r="B269" s="178" t="s">
        <v>1214</v>
      </c>
      <c r="C269" s="176"/>
      <c r="D269" s="265">
        <v>1294560401.699989</v>
      </c>
      <c r="E269" s="176"/>
      <c r="F269" s="176"/>
      <c r="G269" s="176"/>
      <c r="H269" s="176"/>
      <c r="I269" s="176"/>
      <c r="J269" s="176"/>
      <c r="K269" s="176"/>
      <c r="L269" s="176"/>
      <c r="M269" s="176"/>
      <c r="N269" s="176"/>
      <c r="O269" s="241">
        <v>0.9548023119642886</v>
      </c>
      <c r="P269" s="176"/>
      <c r="Q269" s="176"/>
      <c r="R269" s="176"/>
      <c r="S269" s="176"/>
      <c r="T269" s="176"/>
      <c r="U269" s="176"/>
      <c r="V269" s="175">
        <v>15758</v>
      </c>
      <c r="W269" s="176"/>
      <c r="X269" s="176"/>
      <c r="Y269" s="176"/>
      <c r="Z269" s="176"/>
      <c r="AA269" s="176"/>
      <c r="AB269" s="176"/>
      <c r="AC269" s="176"/>
      <c r="AD269" s="241">
        <v>0.9511105746016417</v>
      </c>
      <c r="AE269" s="176"/>
      <c r="AF269" s="176"/>
      <c r="AG269" s="176"/>
      <c r="AH269" s="1"/>
    </row>
    <row r="270" spans="2:34" ht="12" customHeight="1">
      <c r="B270" s="178" t="s">
        <v>1247</v>
      </c>
      <c r="C270" s="176"/>
      <c r="D270" s="265">
        <v>32670492.640000008</v>
      </c>
      <c r="E270" s="176"/>
      <c r="F270" s="176"/>
      <c r="G270" s="176"/>
      <c r="H270" s="176"/>
      <c r="I270" s="176"/>
      <c r="J270" s="176"/>
      <c r="K270" s="176"/>
      <c r="L270" s="176"/>
      <c r="M270" s="176"/>
      <c r="N270" s="176"/>
      <c r="O270" s="241">
        <v>0.02409610387025678</v>
      </c>
      <c r="P270" s="176"/>
      <c r="Q270" s="176"/>
      <c r="R270" s="176"/>
      <c r="S270" s="176"/>
      <c r="T270" s="176"/>
      <c r="U270" s="176"/>
      <c r="V270" s="175">
        <v>523</v>
      </c>
      <c r="W270" s="176"/>
      <c r="X270" s="176"/>
      <c r="Y270" s="176"/>
      <c r="Z270" s="176"/>
      <c r="AA270" s="176"/>
      <c r="AB270" s="176"/>
      <c r="AC270" s="176"/>
      <c r="AD270" s="241">
        <v>0.03156687590535973</v>
      </c>
      <c r="AE270" s="176"/>
      <c r="AF270" s="176"/>
      <c r="AG270" s="176"/>
      <c r="AH270" s="1"/>
    </row>
    <row r="271" spans="2:34" ht="12" customHeight="1">
      <c r="B271" s="178" t="s">
        <v>1147</v>
      </c>
      <c r="C271" s="176"/>
      <c r="D271" s="265">
        <v>19782894.719999995</v>
      </c>
      <c r="E271" s="176"/>
      <c r="F271" s="176"/>
      <c r="G271" s="176"/>
      <c r="H271" s="176"/>
      <c r="I271" s="176"/>
      <c r="J271" s="176"/>
      <c r="K271" s="176"/>
      <c r="L271" s="176"/>
      <c r="M271" s="176"/>
      <c r="N271" s="176"/>
      <c r="O271" s="241">
        <v>0.014590863115539301</v>
      </c>
      <c r="P271" s="176"/>
      <c r="Q271" s="176"/>
      <c r="R271" s="176"/>
      <c r="S271" s="176"/>
      <c r="T271" s="176"/>
      <c r="U271" s="176"/>
      <c r="V271" s="175">
        <v>184</v>
      </c>
      <c r="W271" s="176"/>
      <c r="X271" s="176"/>
      <c r="Y271" s="176"/>
      <c r="Z271" s="176"/>
      <c r="AA271" s="176"/>
      <c r="AB271" s="176"/>
      <c r="AC271" s="176"/>
      <c r="AD271" s="241">
        <v>0.01110574601641719</v>
      </c>
      <c r="AE271" s="176"/>
      <c r="AF271" s="176"/>
      <c r="AG271" s="176"/>
      <c r="AH271" s="1"/>
    </row>
    <row r="272" spans="2:34" ht="12" customHeight="1">
      <c r="B272" s="178" t="s">
        <v>1148</v>
      </c>
      <c r="C272" s="176"/>
      <c r="D272" s="265">
        <v>2148857.9800000004</v>
      </c>
      <c r="E272" s="176"/>
      <c r="F272" s="176"/>
      <c r="G272" s="176"/>
      <c r="H272" s="176"/>
      <c r="I272" s="176"/>
      <c r="J272" s="176"/>
      <c r="K272" s="176"/>
      <c r="L272" s="176"/>
      <c r="M272" s="176"/>
      <c r="N272" s="176"/>
      <c r="O272" s="241">
        <v>0.0015848890207769506</v>
      </c>
      <c r="P272" s="176"/>
      <c r="Q272" s="176"/>
      <c r="R272" s="176"/>
      <c r="S272" s="176"/>
      <c r="T272" s="176"/>
      <c r="U272" s="176"/>
      <c r="V272" s="175">
        <v>33</v>
      </c>
      <c r="W272" s="176"/>
      <c r="X272" s="176"/>
      <c r="Y272" s="176"/>
      <c r="Z272" s="176"/>
      <c r="AA272" s="176"/>
      <c r="AB272" s="176"/>
      <c r="AC272" s="176"/>
      <c r="AD272" s="241">
        <v>0.0019917914051183</v>
      </c>
      <c r="AE272" s="176"/>
      <c r="AF272" s="176"/>
      <c r="AG272" s="176"/>
      <c r="AH272" s="1"/>
    </row>
    <row r="273" spans="2:34" ht="12" customHeight="1">
      <c r="B273" s="178" t="s">
        <v>1149</v>
      </c>
      <c r="C273" s="176"/>
      <c r="D273" s="265">
        <v>5584408.11</v>
      </c>
      <c r="E273" s="176"/>
      <c r="F273" s="176"/>
      <c r="G273" s="176"/>
      <c r="H273" s="176"/>
      <c r="I273" s="176"/>
      <c r="J273" s="176"/>
      <c r="K273" s="176"/>
      <c r="L273" s="176"/>
      <c r="M273" s="176"/>
      <c r="N273" s="176"/>
      <c r="O273" s="241">
        <v>0.004118777128806232</v>
      </c>
      <c r="P273" s="176"/>
      <c r="Q273" s="176"/>
      <c r="R273" s="176"/>
      <c r="S273" s="176"/>
      <c r="T273" s="176"/>
      <c r="U273" s="176"/>
      <c r="V273" s="175">
        <v>63</v>
      </c>
      <c r="W273" s="176"/>
      <c r="X273" s="176"/>
      <c r="Y273" s="176"/>
      <c r="Z273" s="176"/>
      <c r="AA273" s="176"/>
      <c r="AB273" s="176"/>
      <c r="AC273" s="176"/>
      <c r="AD273" s="241">
        <v>0.003802510864316755</v>
      </c>
      <c r="AE273" s="176"/>
      <c r="AF273" s="176"/>
      <c r="AG273" s="176"/>
      <c r="AH273" s="1"/>
    </row>
    <row r="274" spans="2:34" ht="12" customHeight="1">
      <c r="B274" s="178" t="s">
        <v>1150</v>
      </c>
      <c r="C274" s="176"/>
      <c r="D274" s="265">
        <v>1094238.3599999999</v>
      </c>
      <c r="E274" s="176"/>
      <c r="F274" s="176"/>
      <c r="G274" s="176"/>
      <c r="H274" s="176"/>
      <c r="I274" s="176"/>
      <c r="J274" s="176"/>
      <c r="K274" s="176"/>
      <c r="L274" s="176"/>
      <c r="M274" s="176"/>
      <c r="N274" s="176"/>
      <c r="O274" s="241">
        <v>0.0008070549003322108</v>
      </c>
      <c r="P274" s="176"/>
      <c r="Q274" s="176"/>
      <c r="R274" s="176"/>
      <c r="S274" s="176"/>
      <c r="T274" s="176"/>
      <c r="U274" s="176"/>
      <c r="V274" s="175">
        <v>7</v>
      </c>
      <c r="W274" s="176"/>
      <c r="X274" s="176"/>
      <c r="Y274" s="176"/>
      <c r="Z274" s="176"/>
      <c r="AA274" s="176"/>
      <c r="AB274" s="176"/>
      <c r="AC274" s="176"/>
      <c r="AD274" s="241">
        <v>0.0004225012071463061</v>
      </c>
      <c r="AE274" s="176"/>
      <c r="AF274" s="176"/>
      <c r="AG274" s="176"/>
      <c r="AH274" s="1"/>
    </row>
    <row r="275" spans="2:33" ht="9.75" customHeight="1">
      <c r="B275" s="266"/>
      <c r="C275" s="267"/>
      <c r="D275" s="268">
        <v>1355841293.509989</v>
      </c>
      <c r="E275" s="267"/>
      <c r="F275" s="267"/>
      <c r="G275" s="267"/>
      <c r="H275" s="267"/>
      <c r="I275" s="267"/>
      <c r="J275" s="267"/>
      <c r="K275" s="267"/>
      <c r="L275" s="267"/>
      <c r="M275" s="267"/>
      <c r="N275" s="267"/>
      <c r="O275" s="269">
        <v>1.0000000000000069</v>
      </c>
      <c r="P275" s="267"/>
      <c r="Q275" s="267"/>
      <c r="R275" s="267"/>
      <c r="S275" s="267"/>
      <c r="T275" s="267"/>
      <c r="U275" s="267"/>
      <c r="V275" s="270">
        <v>16568</v>
      </c>
      <c r="W275" s="267"/>
      <c r="X275" s="267"/>
      <c r="Y275" s="267"/>
      <c r="Z275" s="267"/>
      <c r="AA275" s="267"/>
      <c r="AB275" s="267"/>
      <c r="AC275" s="267"/>
      <c r="AD275" s="269">
        <v>1</v>
      </c>
      <c r="AE275" s="267"/>
      <c r="AF275" s="267"/>
      <c r="AG275" s="267"/>
    </row>
  </sheetData>
  <sheetProtection/>
  <mergeCells count="1127">
    <mergeCell ref="B3:AH3"/>
    <mergeCell ref="B5:J6"/>
    <mergeCell ref="B7:AH7"/>
    <mergeCell ref="B24:AH24"/>
    <mergeCell ref="B45:AH45"/>
    <mergeCell ref="B80:AH80"/>
    <mergeCell ref="AG9:AH9"/>
    <mergeCell ref="B10:H10"/>
    <mergeCell ref="I10:S10"/>
    <mergeCell ref="T10:Z10"/>
    <mergeCell ref="B116:AH116"/>
    <mergeCell ref="B137:AH137"/>
    <mergeCell ref="B147:AH147"/>
    <mergeCell ref="B165:AH165"/>
    <mergeCell ref="B173:AH173"/>
    <mergeCell ref="B190:AH190"/>
    <mergeCell ref="B118:H118"/>
    <mergeCell ref="I118:Q118"/>
    <mergeCell ref="R118:Y118"/>
    <mergeCell ref="Z118:AC118"/>
    <mergeCell ref="B197:AH197"/>
    <mergeCell ref="B205:AH205"/>
    <mergeCell ref="B224:AH224"/>
    <mergeCell ref="B243:AH243"/>
    <mergeCell ref="B266:AH266"/>
    <mergeCell ref="L5:S5"/>
    <mergeCell ref="B9:H9"/>
    <mergeCell ref="I9:S9"/>
    <mergeCell ref="T9:Z9"/>
    <mergeCell ref="AA9:AF9"/>
    <mergeCell ref="AA10:AF10"/>
    <mergeCell ref="AG10:AH10"/>
    <mergeCell ref="B11:H11"/>
    <mergeCell ref="I11:S11"/>
    <mergeCell ref="T11:Z11"/>
    <mergeCell ref="AA11:AF11"/>
    <mergeCell ref="AG11:AH11"/>
    <mergeCell ref="B12:H12"/>
    <mergeCell ref="I12:S12"/>
    <mergeCell ref="T12:Z12"/>
    <mergeCell ref="AA12:AF12"/>
    <mergeCell ref="AG12:AH12"/>
    <mergeCell ref="B13:H13"/>
    <mergeCell ref="I13:S13"/>
    <mergeCell ref="T13:Z13"/>
    <mergeCell ref="AA13:AF13"/>
    <mergeCell ref="AG13:AH13"/>
    <mergeCell ref="B14:H14"/>
    <mergeCell ref="I14:S14"/>
    <mergeCell ref="T14:Z14"/>
    <mergeCell ref="AA14:AF14"/>
    <mergeCell ref="AG14:AH14"/>
    <mergeCell ref="B15:H15"/>
    <mergeCell ref="I15:S15"/>
    <mergeCell ref="T15:Z15"/>
    <mergeCell ref="AA15:AF15"/>
    <mergeCell ref="AG15:AH15"/>
    <mergeCell ref="B16:H16"/>
    <mergeCell ref="I16:S16"/>
    <mergeCell ref="T16:Z16"/>
    <mergeCell ref="AA16:AF16"/>
    <mergeCell ref="AG16:AH16"/>
    <mergeCell ref="B17:H17"/>
    <mergeCell ref="I17:S17"/>
    <mergeCell ref="T17:Z17"/>
    <mergeCell ref="AA17:AF17"/>
    <mergeCell ref="AG17:AH17"/>
    <mergeCell ref="B18:H18"/>
    <mergeCell ref="I18:S18"/>
    <mergeCell ref="T18:Z18"/>
    <mergeCell ref="AA18:AF18"/>
    <mergeCell ref="AG18:AH18"/>
    <mergeCell ref="B19:H19"/>
    <mergeCell ref="I19:S19"/>
    <mergeCell ref="T19:Z19"/>
    <mergeCell ref="AA19:AF19"/>
    <mergeCell ref="AG19:AH19"/>
    <mergeCell ref="B20:H20"/>
    <mergeCell ref="I20:S20"/>
    <mergeCell ref="T20:Z20"/>
    <mergeCell ref="AA20:AF20"/>
    <mergeCell ref="AG20:AH20"/>
    <mergeCell ref="B21:H21"/>
    <mergeCell ref="I21:S21"/>
    <mergeCell ref="T21:Z21"/>
    <mergeCell ref="AA21:AF21"/>
    <mergeCell ref="AG21:AH21"/>
    <mergeCell ref="B22:H22"/>
    <mergeCell ref="I22:S22"/>
    <mergeCell ref="T22:Z22"/>
    <mergeCell ref="AA22:AF22"/>
    <mergeCell ref="AG22:AH22"/>
    <mergeCell ref="B26:I26"/>
    <mergeCell ref="J26:S26"/>
    <mergeCell ref="T26:Z26"/>
    <mergeCell ref="AA26:AE26"/>
    <mergeCell ref="AF26:AH26"/>
    <mergeCell ref="B27:I27"/>
    <mergeCell ref="J27:S27"/>
    <mergeCell ref="T27:Z27"/>
    <mergeCell ref="AA27:AE27"/>
    <mergeCell ref="AF27:AH27"/>
    <mergeCell ref="B28:I28"/>
    <mergeCell ref="J28:S28"/>
    <mergeCell ref="T28:Z28"/>
    <mergeCell ref="AA28:AE28"/>
    <mergeCell ref="AF28:AH28"/>
    <mergeCell ref="B29:I29"/>
    <mergeCell ref="J29:S29"/>
    <mergeCell ref="T29:Z29"/>
    <mergeCell ref="AA29:AE29"/>
    <mergeCell ref="AF29:AH29"/>
    <mergeCell ref="B30:I30"/>
    <mergeCell ref="J30:S30"/>
    <mergeCell ref="T30:Z30"/>
    <mergeCell ref="AA30:AE30"/>
    <mergeCell ref="AF30:AH30"/>
    <mergeCell ref="B31:I31"/>
    <mergeCell ref="J31:S31"/>
    <mergeCell ref="T31:Z31"/>
    <mergeCell ref="AA31:AE31"/>
    <mergeCell ref="AF31:AH31"/>
    <mergeCell ref="B32:I32"/>
    <mergeCell ref="J32:S32"/>
    <mergeCell ref="T32:Z32"/>
    <mergeCell ref="AA32:AE32"/>
    <mergeCell ref="AF32:AH32"/>
    <mergeCell ref="B33:I33"/>
    <mergeCell ref="J33:S33"/>
    <mergeCell ref="T33:Z33"/>
    <mergeCell ref="AA33:AE33"/>
    <mergeCell ref="AF33:AH33"/>
    <mergeCell ref="B34:I34"/>
    <mergeCell ref="J34:S34"/>
    <mergeCell ref="T34:Z34"/>
    <mergeCell ref="AA34:AE34"/>
    <mergeCell ref="AF34:AH34"/>
    <mergeCell ref="B35:I35"/>
    <mergeCell ref="J35:S35"/>
    <mergeCell ref="T35:Z35"/>
    <mergeCell ref="AA35:AE35"/>
    <mergeCell ref="AF35:AH35"/>
    <mergeCell ref="B36:I36"/>
    <mergeCell ref="J36:S36"/>
    <mergeCell ref="T36:Z36"/>
    <mergeCell ref="AA36:AE36"/>
    <mergeCell ref="AF36:AH36"/>
    <mergeCell ref="B37:I37"/>
    <mergeCell ref="J37:S37"/>
    <mergeCell ref="T37:Z37"/>
    <mergeCell ref="AA37:AE37"/>
    <mergeCell ref="AF37:AH37"/>
    <mergeCell ref="B38:I38"/>
    <mergeCell ref="J38:S38"/>
    <mergeCell ref="T38:Z38"/>
    <mergeCell ref="AA38:AE38"/>
    <mergeCell ref="AF38:AH38"/>
    <mergeCell ref="B39:I39"/>
    <mergeCell ref="J39:S39"/>
    <mergeCell ref="T39:Z39"/>
    <mergeCell ref="AA39:AE39"/>
    <mergeCell ref="AF39:AH39"/>
    <mergeCell ref="B40:I40"/>
    <mergeCell ref="J40:S40"/>
    <mergeCell ref="T40:Z40"/>
    <mergeCell ref="AA40:AE40"/>
    <mergeCell ref="AF40:AH40"/>
    <mergeCell ref="B41:I41"/>
    <mergeCell ref="J41:S41"/>
    <mergeCell ref="T41:Z41"/>
    <mergeCell ref="AA41:AE41"/>
    <mergeCell ref="AF41:AH41"/>
    <mergeCell ref="B42:I42"/>
    <mergeCell ref="J42:S42"/>
    <mergeCell ref="T42:Z42"/>
    <mergeCell ref="AA42:AE42"/>
    <mergeCell ref="AF42:AH42"/>
    <mergeCell ref="B43:I43"/>
    <mergeCell ref="J43:S43"/>
    <mergeCell ref="T43:Z43"/>
    <mergeCell ref="AA43:AE43"/>
    <mergeCell ref="AF43:AH43"/>
    <mergeCell ref="B47:I47"/>
    <mergeCell ref="J47:S47"/>
    <mergeCell ref="T47:Z47"/>
    <mergeCell ref="AA47:AD47"/>
    <mergeCell ref="AE47:AH47"/>
    <mergeCell ref="B48:I48"/>
    <mergeCell ref="J48:S48"/>
    <mergeCell ref="T48:Z48"/>
    <mergeCell ref="AA48:AD48"/>
    <mergeCell ref="AE48:AH48"/>
    <mergeCell ref="B49:I49"/>
    <mergeCell ref="J49:S49"/>
    <mergeCell ref="T49:Z49"/>
    <mergeCell ref="AA49:AD49"/>
    <mergeCell ref="AE49:AH49"/>
    <mergeCell ref="B50:I50"/>
    <mergeCell ref="J50:S50"/>
    <mergeCell ref="T50:Z50"/>
    <mergeCell ref="AA50:AD50"/>
    <mergeCell ref="AE50:AH50"/>
    <mergeCell ref="B51:I51"/>
    <mergeCell ref="J51:S51"/>
    <mergeCell ref="T51:Z51"/>
    <mergeCell ref="AA51:AD51"/>
    <mergeCell ref="AE51:AH51"/>
    <mergeCell ref="B52:I52"/>
    <mergeCell ref="J52:S52"/>
    <mergeCell ref="T52:Z52"/>
    <mergeCell ref="AA52:AD52"/>
    <mergeCell ref="AE52:AH52"/>
    <mergeCell ref="B53:I53"/>
    <mergeCell ref="J53:S53"/>
    <mergeCell ref="T53:Z53"/>
    <mergeCell ref="AA53:AD53"/>
    <mergeCell ref="AE53:AH53"/>
    <mergeCell ref="B54:I54"/>
    <mergeCell ref="J54:S54"/>
    <mergeCell ref="T54:Z54"/>
    <mergeCell ref="AA54:AD54"/>
    <mergeCell ref="AE54:AH54"/>
    <mergeCell ref="B55:I55"/>
    <mergeCell ref="J55:S55"/>
    <mergeCell ref="T55:Z55"/>
    <mergeCell ref="AA55:AD55"/>
    <mergeCell ref="AE55:AH55"/>
    <mergeCell ref="B56:I56"/>
    <mergeCell ref="J56:S56"/>
    <mergeCell ref="T56:Z56"/>
    <mergeCell ref="AA56:AD56"/>
    <mergeCell ref="AE56:AH56"/>
    <mergeCell ref="B57:I57"/>
    <mergeCell ref="J57:S57"/>
    <mergeCell ref="T57:Z57"/>
    <mergeCell ref="AA57:AD57"/>
    <mergeCell ref="AE57:AH57"/>
    <mergeCell ref="B58:I58"/>
    <mergeCell ref="J58:S58"/>
    <mergeCell ref="T58:Z58"/>
    <mergeCell ref="AA58:AD58"/>
    <mergeCell ref="AE58:AH58"/>
    <mergeCell ref="B59:I59"/>
    <mergeCell ref="J59:S59"/>
    <mergeCell ref="T59:Z59"/>
    <mergeCell ref="AA59:AD59"/>
    <mergeCell ref="AE59:AH59"/>
    <mergeCell ref="B60:I60"/>
    <mergeCell ref="J60:S60"/>
    <mergeCell ref="T60:Z60"/>
    <mergeCell ref="AA60:AD60"/>
    <mergeCell ref="AE60:AH60"/>
    <mergeCell ref="B61:I61"/>
    <mergeCell ref="J61:S61"/>
    <mergeCell ref="T61:Z61"/>
    <mergeCell ref="AA61:AD61"/>
    <mergeCell ref="AE61:AH61"/>
    <mergeCell ref="B62:I62"/>
    <mergeCell ref="J62:S62"/>
    <mergeCell ref="T62:Z62"/>
    <mergeCell ref="AA62:AD62"/>
    <mergeCell ref="AE62:AH62"/>
    <mergeCell ref="B63:I63"/>
    <mergeCell ref="J63:S63"/>
    <mergeCell ref="T63:Z63"/>
    <mergeCell ref="AA63:AD63"/>
    <mergeCell ref="AE63:AH63"/>
    <mergeCell ref="B64:I64"/>
    <mergeCell ref="J64:S64"/>
    <mergeCell ref="T64:Z64"/>
    <mergeCell ref="AA64:AD64"/>
    <mergeCell ref="AE64:AH64"/>
    <mergeCell ref="B65:I65"/>
    <mergeCell ref="J65:S65"/>
    <mergeCell ref="T65:Z65"/>
    <mergeCell ref="AA65:AD65"/>
    <mergeCell ref="AE65:AH65"/>
    <mergeCell ref="B66:I66"/>
    <mergeCell ref="J66:S66"/>
    <mergeCell ref="T66:Z66"/>
    <mergeCell ref="AA66:AD66"/>
    <mergeCell ref="AE66:AH66"/>
    <mergeCell ref="B67:I67"/>
    <mergeCell ref="J67:S67"/>
    <mergeCell ref="T67:Z67"/>
    <mergeCell ref="AA67:AD67"/>
    <mergeCell ref="AE67:AH67"/>
    <mergeCell ref="B68:I68"/>
    <mergeCell ref="J68:S68"/>
    <mergeCell ref="T68:Z68"/>
    <mergeCell ref="AA68:AD68"/>
    <mergeCell ref="AE68:AH68"/>
    <mergeCell ref="B69:I69"/>
    <mergeCell ref="J69:S69"/>
    <mergeCell ref="T69:Z69"/>
    <mergeCell ref="AA69:AD69"/>
    <mergeCell ref="AE69:AH69"/>
    <mergeCell ref="B70:I70"/>
    <mergeCell ref="J70:S70"/>
    <mergeCell ref="T70:Z70"/>
    <mergeCell ref="AA70:AD70"/>
    <mergeCell ref="AE70:AH70"/>
    <mergeCell ref="B71:I71"/>
    <mergeCell ref="J71:S71"/>
    <mergeCell ref="T71:Z71"/>
    <mergeCell ref="AA71:AD71"/>
    <mergeCell ref="AE71:AH71"/>
    <mergeCell ref="B72:I72"/>
    <mergeCell ref="J72:S72"/>
    <mergeCell ref="T72:Z72"/>
    <mergeCell ref="AA72:AD72"/>
    <mergeCell ref="AE72:AH72"/>
    <mergeCell ref="B73:I73"/>
    <mergeCell ref="J73:S73"/>
    <mergeCell ref="T73:Z73"/>
    <mergeCell ref="AA73:AD73"/>
    <mergeCell ref="AE73:AH73"/>
    <mergeCell ref="B74:I74"/>
    <mergeCell ref="J74:S74"/>
    <mergeCell ref="T74:Z74"/>
    <mergeCell ref="AA74:AD74"/>
    <mergeCell ref="AE74:AH74"/>
    <mergeCell ref="B75:I75"/>
    <mergeCell ref="J75:S75"/>
    <mergeCell ref="T75:Z75"/>
    <mergeCell ref="AA75:AD75"/>
    <mergeCell ref="AE75:AH75"/>
    <mergeCell ref="B76:I76"/>
    <mergeCell ref="J76:S76"/>
    <mergeCell ref="T76:Z76"/>
    <mergeCell ref="AA76:AD76"/>
    <mergeCell ref="AE76:AH76"/>
    <mergeCell ref="B77:I77"/>
    <mergeCell ref="J77:S77"/>
    <mergeCell ref="T77:Z77"/>
    <mergeCell ref="AA77:AD77"/>
    <mergeCell ref="AE77:AH77"/>
    <mergeCell ref="B78:I78"/>
    <mergeCell ref="J78:S78"/>
    <mergeCell ref="T78:Z78"/>
    <mergeCell ref="AA78:AD78"/>
    <mergeCell ref="AE78:AH78"/>
    <mergeCell ref="B82:H82"/>
    <mergeCell ref="I82:S82"/>
    <mergeCell ref="T82:Z82"/>
    <mergeCell ref="AA82:AD82"/>
    <mergeCell ref="AE82:AH82"/>
    <mergeCell ref="B83:H83"/>
    <mergeCell ref="I83:S83"/>
    <mergeCell ref="T83:Z83"/>
    <mergeCell ref="AA83:AD83"/>
    <mergeCell ref="AE83:AH83"/>
    <mergeCell ref="B84:H84"/>
    <mergeCell ref="I84:S84"/>
    <mergeCell ref="T84:Z84"/>
    <mergeCell ref="AA84:AD84"/>
    <mergeCell ref="AE84:AH84"/>
    <mergeCell ref="B85:H85"/>
    <mergeCell ref="I85:S85"/>
    <mergeCell ref="T85:Z85"/>
    <mergeCell ref="AA85:AD85"/>
    <mergeCell ref="AE85:AH85"/>
    <mergeCell ref="B86:H86"/>
    <mergeCell ref="I86:S86"/>
    <mergeCell ref="T86:Z86"/>
    <mergeCell ref="AA86:AD86"/>
    <mergeCell ref="AE86:AH86"/>
    <mergeCell ref="B87:H87"/>
    <mergeCell ref="I87:S87"/>
    <mergeCell ref="T87:Z87"/>
    <mergeCell ref="AA87:AD87"/>
    <mergeCell ref="AE87:AH87"/>
    <mergeCell ref="B88:H88"/>
    <mergeCell ref="I88:S88"/>
    <mergeCell ref="T88:Z88"/>
    <mergeCell ref="AA88:AD88"/>
    <mergeCell ref="AE88:AH88"/>
    <mergeCell ref="B89:H89"/>
    <mergeCell ref="I89:S89"/>
    <mergeCell ref="T89:Z89"/>
    <mergeCell ref="AA89:AD89"/>
    <mergeCell ref="AE89:AH89"/>
    <mergeCell ref="B90:H90"/>
    <mergeCell ref="I90:S90"/>
    <mergeCell ref="T90:Z90"/>
    <mergeCell ref="AA90:AD90"/>
    <mergeCell ref="AE90:AH90"/>
    <mergeCell ref="B91:H91"/>
    <mergeCell ref="I91:S91"/>
    <mergeCell ref="T91:Z91"/>
    <mergeCell ref="AA91:AD91"/>
    <mergeCell ref="AE91:AH91"/>
    <mergeCell ref="B92:H92"/>
    <mergeCell ref="I92:S92"/>
    <mergeCell ref="T92:Z92"/>
    <mergeCell ref="AA92:AD92"/>
    <mergeCell ref="AE92:AH92"/>
    <mergeCell ref="B93:H93"/>
    <mergeCell ref="I93:S93"/>
    <mergeCell ref="T93:Z93"/>
    <mergeCell ref="AA93:AD93"/>
    <mergeCell ref="AE93:AH93"/>
    <mergeCell ref="B94:H94"/>
    <mergeCell ref="I94:S94"/>
    <mergeCell ref="T94:Z94"/>
    <mergeCell ref="AA94:AD94"/>
    <mergeCell ref="AE94:AH94"/>
    <mergeCell ref="B95:H95"/>
    <mergeCell ref="I95:S95"/>
    <mergeCell ref="T95:Z95"/>
    <mergeCell ref="AA95:AD95"/>
    <mergeCell ref="AE95:AH95"/>
    <mergeCell ref="B96:H96"/>
    <mergeCell ref="I96:S96"/>
    <mergeCell ref="T96:Z96"/>
    <mergeCell ref="AA96:AD96"/>
    <mergeCell ref="AE96:AH96"/>
    <mergeCell ref="B97:H97"/>
    <mergeCell ref="I97:S97"/>
    <mergeCell ref="T97:Z97"/>
    <mergeCell ref="AA97:AD97"/>
    <mergeCell ref="AE97:AH97"/>
    <mergeCell ref="B98:H98"/>
    <mergeCell ref="I98:S98"/>
    <mergeCell ref="T98:Z98"/>
    <mergeCell ref="AA98:AD98"/>
    <mergeCell ref="AE98:AH98"/>
    <mergeCell ref="B99:H99"/>
    <mergeCell ref="I99:S99"/>
    <mergeCell ref="T99:Z99"/>
    <mergeCell ref="AA99:AD99"/>
    <mergeCell ref="AE99:AH99"/>
    <mergeCell ref="B100:H100"/>
    <mergeCell ref="I100:S100"/>
    <mergeCell ref="T100:Z100"/>
    <mergeCell ref="AA100:AD100"/>
    <mergeCell ref="AE100:AH100"/>
    <mergeCell ref="B101:H101"/>
    <mergeCell ref="I101:S101"/>
    <mergeCell ref="T101:Z101"/>
    <mergeCell ref="AA101:AD101"/>
    <mergeCell ref="AE101:AH101"/>
    <mergeCell ref="B102:H102"/>
    <mergeCell ref="I102:S102"/>
    <mergeCell ref="T102:Z102"/>
    <mergeCell ref="AA102:AD102"/>
    <mergeCell ref="AE102:AH102"/>
    <mergeCell ref="B103:H103"/>
    <mergeCell ref="I103:S103"/>
    <mergeCell ref="T103:Z103"/>
    <mergeCell ref="AA103:AD103"/>
    <mergeCell ref="AE103:AH103"/>
    <mergeCell ref="B104:H104"/>
    <mergeCell ref="I104:S104"/>
    <mergeCell ref="T104:Z104"/>
    <mergeCell ref="AA104:AD104"/>
    <mergeCell ref="AE104:AH104"/>
    <mergeCell ref="B105:H105"/>
    <mergeCell ref="I105:S105"/>
    <mergeCell ref="T105:Z105"/>
    <mergeCell ref="AA105:AD105"/>
    <mergeCell ref="AE105:AH105"/>
    <mergeCell ref="B106:H106"/>
    <mergeCell ref="I106:S106"/>
    <mergeCell ref="T106:Z106"/>
    <mergeCell ref="AA106:AD106"/>
    <mergeCell ref="AE106:AH106"/>
    <mergeCell ref="B107:H107"/>
    <mergeCell ref="I107:S107"/>
    <mergeCell ref="T107:Z107"/>
    <mergeCell ref="AA107:AD107"/>
    <mergeCell ref="AE107:AH107"/>
    <mergeCell ref="B108:H108"/>
    <mergeCell ref="I108:S108"/>
    <mergeCell ref="T108:Z108"/>
    <mergeCell ref="AA108:AD108"/>
    <mergeCell ref="AE108:AH108"/>
    <mergeCell ref="B109:H109"/>
    <mergeCell ref="I109:S109"/>
    <mergeCell ref="T109:Z109"/>
    <mergeCell ref="AA109:AD109"/>
    <mergeCell ref="AE109:AH109"/>
    <mergeCell ref="B110:H110"/>
    <mergeCell ref="I110:S110"/>
    <mergeCell ref="T110:Z110"/>
    <mergeCell ref="AA110:AD110"/>
    <mergeCell ref="AE110:AH110"/>
    <mergeCell ref="B111:H111"/>
    <mergeCell ref="I111:S111"/>
    <mergeCell ref="T111:Z111"/>
    <mergeCell ref="AA111:AD111"/>
    <mergeCell ref="AE111:AH111"/>
    <mergeCell ref="B112:H112"/>
    <mergeCell ref="I112:S112"/>
    <mergeCell ref="T112:Z112"/>
    <mergeCell ref="AA112:AD112"/>
    <mergeCell ref="AE112:AH112"/>
    <mergeCell ref="B113:H113"/>
    <mergeCell ref="I113:S113"/>
    <mergeCell ref="T113:Z113"/>
    <mergeCell ref="AA113:AD113"/>
    <mergeCell ref="AE113:AH113"/>
    <mergeCell ref="B114:H114"/>
    <mergeCell ref="I114:S114"/>
    <mergeCell ref="T114:Z114"/>
    <mergeCell ref="AA114:AD114"/>
    <mergeCell ref="AE114:AH114"/>
    <mergeCell ref="AD118:AH118"/>
    <mergeCell ref="B119:H119"/>
    <mergeCell ref="I119:Q119"/>
    <mergeCell ref="R119:Y119"/>
    <mergeCell ref="Z119:AC119"/>
    <mergeCell ref="AD119:AH119"/>
    <mergeCell ref="B120:H120"/>
    <mergeCell ref="I120:Q120"/>
    <mergeCell ref="R120:Y120"/>
    <mergeCell ref="Z120:AC120"/>
    <mergeCell ref="AD120:AH120"/>
    <mergeCell ref="B121:H121"/>
    <mergeCell ref="I121:Q121"/>
    <mergeCell ref="R121:Y121"/>
    <mergeCell ref="Z121:AC121"/>
    <mergeCell ref="AD121:AH121"/>
    <mergeCell ref="B122:H122"/>
    <mergeCell ref="I122:Q122"/>
    <mergeCell ref="R122:Y122"/>
    <mergeCell ref="Z122:AC122"/>
    <mergeCell ref="AD122:AH122"/>
    <mergeCell ref="B123:H123"/>
    <mergeCell ref="I123:Q123"/>
    <mergeCell ref="R123:Y123"/>
    <mergeCell ref="Z123:AC123"/>
    <mergeCell ref="AD123:AH123"/>
    <mergeCell ref="B124:H124"/>
    <mergeCell ref="I124:Q124"/>
    <mergeCell ref="R124:Y124"/>
    <mergeCell ref="Z124:AC124"/>
    <mergeCell ref="AD124:AH124"/>
    <mergeCell ref="B125:H125"/>
    <mergeCell ref="I125:Q125"/>
    <mergeCell ref="R125:Y125"/>
    <mergeCell ref="Z125:AC125"/>
    <mergeCell ref="AD125:AH125"/>
    <mergeCell ref="B126:H126"/>
    <mergeCell ref="I126:Q126"/>
    <mergeCell ref="R126:Y126"/>
    <mergeCell ref="Z126:AC126"/>
    <mergeCell ref="AD126:AH126"/>
    <mergeCell ref="B127:H127"/>
    <mergeCell ref="I127:Q127"/>
    <mergeCell ref="R127:Y127"/>
    <mergeCell ref="Z127:AC127"/>
    <mergeCell ref="AD127:AH127"/>
    <mergeCell ref="B128:H128"/>
    <mergeCell ref="I128:Q128"/>
    <mergeCell ref="R128:Y128"/>
    <mergeCell ref="Z128:AC128"/>
    <mergeCell ref="AD128:AH128"/>
    <mergeCell ref="B129:H129"/>
    <mergeCell ref="I129:Q129"/>
    <mergeCell ref="R129:Y129"/>
    <mergeCell ref="Z129:AC129"/>
    <mergeCell ref="AD129:AH129"/>
    <mergeCell ref="B130:H130"/>
    <mergeCell ref="I130:Q130"/>
    <mergeCell ref="R130:Y130"/>
    <mergeCell ref="Z130:AC130"/>
    <mergeCell ref="AD130:AH130"/>
    <mergeCell ref="B131:H131"/>
    <mergeCell ref="I131:Q131"/>
    <mergeCell ref="R131:Y131"/>
    <mergeCell ref="Z131:AC131"/>
    <mergeCell ref="AD131:AH131"/>
    <mergeCell ref="B132:H132"/>
    <mergeCell ref="I132:Q132"/>
    <mergeCell ref="R132:Y132"/>
    <mergeCell ref="Z132:AC132"/>
    <mergeCell ref="AD132:AH132"/>
    <mergeCell ref="B133:H133"/>
    <mergeCell ref="I133:Q133"/>
    <mergeCell ref="R133:Y133"/>
    <mergeCell ref="Z133:AC133"/>
    <mergeCell ref="AD133:AH133"/>
    <mergeCell ref="B134:H134"/>
    <mergeCell ref="I134:Q134"/>
    <mergeCell ref="R134:Y134"/>
    <mergeCell ref="Z134:AC134"/>
    <mergeCell ref="AD134:AH134"/>
    <mergeCell ref="B135:H135"/>
    <mergeCell ref="I135:Q135"/>
    <mergeCell ref="R135:Y135"/>
    <mergeCell ref="Z135:AC135"/>
    <mergeCell ref="AD135:AH135"/>
    <mergeCell ref="B139:G139"/>
    <mergeCell ref="H139:R139"/>
    <mergeCell ref="S139:Y139"/>
    <mergeCell ref="Z139:AD139"/>
    <mergeCell ref="AE139:AH139"/>
    <mergeCell ref="B140:G140"/>
    <mergeCell ref="H140:R140"/>
    <mergeCell ref="S140:Y140"/>
    <mergeCell ref="Z140:AD140"/>
    <mergeCell ref="AE140:AH140"/>
    <mergeCell ref="B141:G141"/>
    <mergeCell ref="H141:R141"/>
    <mergeCell ref="S141:Y141"/>
    <mergeCell ref="Z141:AD141"/>
    <mergeCell ref="AE141:AH141"/>
    <mergeCell ref="B142:G142"/>
    <mergeCell ref="H142:R142"/>
    <mergeCell ref="S142:Y142"/>
    <mergeCell ref="Z142:AD142"/>
    <mergeCell ref="AE142:AH142"/>
    <mergeCell ref="B143:G143"/>
    <mergeCell ref="H143:R143"/>
    <mergeCell ref="S143:Y143"/>
    <mergeCell ref="Z143:AD143"/>
    <mergeCell ref="AE143:AH143"/>
    <mergeCell ref="B144:G144"/>
    <mergeCell ref="H144:R144"/>
    <mergeCell ref="S144:Y144"/>
    <mergeCell ref="Z144:AD144"/>
    <mergeCell ref="AE144:AH144"/>
    <mergeCell ref="B145:G145"/>
    <mergeCell ref="H145:R145"/>
    <mergeCell ref="S145:Y145"/>
    <mergeCell ref="Z145:AD145"/>
    <mergeCell ref="AE145:AH145"/>
    <mergeCell ref="B149:F149"/>
    <mergeCell ref="G149:Q149"/>
    <mergeCell ref="R149:X149"/>
    <mergeCell ref="Y149:AD149"/>
    <mergeCell ref="AE149:AG149"/>
    <mergeCell ref="B150:F150"/>
    <mergeCell ref="G150:Q150"/>
    <mergeCell ref="R150:X150"/>
    <mergeCell ref="Y150:AD150"/>
    <mergeCell ref="AE150:AG150"/>
    <mergeCell ref="B151:F151"/>
    <mergeCell ref="G151:Q151"/>
    <mergeCell ref="R151:X151"/>
    <mergeCell ref="Y151:AD151"/>
    <mergeCell ref="AE151:AG151"/>
    <mergeCell ref="B152:F152"/>
    <mergeCell ref="G152:Q152"/>
    <mergeCell ref="R152:X152"/>
    <mergeCell ref="Y152:AD152"/>
    <mergeCell ref="AE152:AG152"/>
    <mergeCell ref="B153:F153"/>
    <mergeCell ref="G153:Q153"/>
    <mergeCell ref="R153:X153"/>
    <mergeCell ref="Y153:AD153"/>
    <mergeCell ref="AE153:AG153"/>
    <mergeCell ref="B154:F154"/>
    <mergeCell ref="G154:Q154"/>
    <mergeCell ref="R154:X154"/>
    <mergeCell ref="Y154:AD154"/>
    <mergeCell ref="AE154:AG154"/>
    <mergeCell ref="B155:F155"/>
    <mergeCell ref="G155:Q155"/>
    <mergeCell ref="R155:X155"/>
    <mergeCell ref="Y155:AD155"/>
    <mergeCell ref="AE155:AG155"/>
    <mergeCell ref="B156:F156"/>
    <mergeCell ref="G156:Q156"/>
    <mergeCell ref="R156:X156"/>
    <mergeCell ref="Y156:AD156"/>
    <mergeCell ref="AE156:AG156"/>
    <mergeCell ref="B157:F157"/>
    <mergeCell ref="G157:Q157"/>
    <mergeCell ref="R157:X157"/>
    <mergeCell ref="Y157:AD157"/>
    <mergeCell ref="AE157:AG157"/>
    <mergeCell ref="B158:F158"/>
    <mergeCell ref="G158:Q158"/>
    <mergeCell ref="R158:X158"/>
    <mergeCell ref="Y158:AD158"/>
    <mergeCell ref="AE158:AG158"/>
    <mergeCell ref="B159:F159"/>
    <mergeCell ref="G159:Q159"/>
    <mergeCell ref="R159:X159"/>
    <mergeCell ref="Y159:AD159"/>
    <mergeCell ref="AE159:AG159"/>
    <mergeCell ref="B160:F160"/>
    <mergeCell ref="G160:Q160"/>
    <mergeCell ref="R160:X160"/>
    <mergeCell ref="Y160:AD160"/>
    <mergeCell ref="AE160:AG160"/>
    <mergeCell ref="B161:F161"/>
    <mergeCell ref="G161:Q161"/>
    <mergeCell ref="R161:X161"/>
    <mergeCell ref="Y161:AD161"/>
    <mergeCell ref="AE161:AG161"/>
    <mergeCell ref="B162:F162"/>
    <mergeCell ref="G162:Q162"/>
    <mergeCell ref="R162:X162"/>
    <mergeCell ref="Y162:AD162"/>
    <mergeCell ref="AE162:AG162"/>
    <mergeCell ref="B163:F163"/>
    <mergeCell ref="G163:Q163"/>
    <mergeCell ref="R163:X163"/>
    <mergeCell ref="Y163:AD163"/>
    <mergeCell ref="AE163:AG163"/>
    <mergeCell ref="B167:E167"/>
    <mergeCell ref="F167:P167"/>
    <mergeCell ref="Q167:W167"/>
    <mergeCell ref="X167:AD167"/>
    <mergeCell ref="AE167:AH167"/>
    <mergeCell ref="B168:E168"/>
    <mergeCell ref="F168:P168"/>
    <mergeCell ref="Q168:W168"/>
    <mergeCell ref="X168:AD168"/>
    <mergeCell ref="AE168:AH168"/>
    <mergeCell ref="B169:E169"/>
    <mergeCell ref="F169:P169"/>
    <mergeCell ref="Q169:W169"/>
    <mergeCell ref="X169:AD169"/>
    <mergeCell ref="AE169:AH169"/>
    <mergeCell ref="B170:E170"/>
    <mergeCell ref="F170:P170"/>
    <mergeCell ref="Q170:W170"/>
    <mergeCell ref="X170:AD170"/>
    <mergeCell ref="AE170:AH170"/>
    <mergeCell ref="B171:E171"/>
    <mergeCell ref="F171:P171"/>
    <mergeCell ref="Q171:W171"/>
    <mergeCell ref="X171:AD171"/>
    <mergeCell ref="AE171:AH171"/>
    <mergeCell ref="B175:E175"/>
    <mergeCell ref="F175:P175"/>
    <mergeCell ref="Q175:W175"/>
    <mergeCell ref="X175:AD175"/>
    <mergeCell ref="AE175:AH175"/>
    <mergeCell ref="B176:E176"/>
    <mergeCell ref="F176:P176"/>
    <mergeCell ref="Q176:W176"/>
    <mergeCell ref="X176:AD176"/>
    <mergeCell ref="AE176:AH176"/>
    <mergeCell ref="B177:E177"/>
    <mergeCell ref="F177:P177"/>
    <mergeCell ref="Q177:W177"/>
    <mergeCell ref="X177:AD177"/>
    <mergeCell ref="AE177:AH177"/>
    <mergeCell ref="B178:E178"/>
    <mergeCell ref="F178:P178"/>
    <mergeCell ref="Q178:W178"/>
    <mergeCell ref="X178:AD178"/>
    <mergeCell ref="AE178:AH178"/>
    <mergeCell ref="B179:E179"/>
    <mergeCell ref="F179:P179"/>
    <mergeCell ref="Q179:W179"/>
    <mergeCell ref="X179:AD179"/>
    <mergeCell ref="AE179:AH179"/>
    <mergeCell ref="B180:E180"/>
    <mergeCell ref="F180:P180"/>
    <mergeCell ref="Q180:W180"/>
    <mergeCell ref="X180:AD180"/>
    <mergeCell ref="AE180:AH180"/>
    <mergeCell ref="B181:E181"/>
    <mergeCell ref="F181:P181"/>
    <mergeCell ref="Q181:W181"/>
    <mergeCell ref="X181:AD181"/>
    <mergeCell ref="AE181:AH181"/>
    <mergeCell ref="B182:E182"/>
    <mergeCell ref="F182:P182"/>
    <mergeCell ref="Q182:W182"/>
    <mergeCell ref="X182:AD182"/>
    <mergeCell ref="AE182:AH182"/>
    <mergeCell ref="B183:E183"/>
    <mergeCell ref="F183:P183"/>
    <mergeCell ref="Q183:W183"/>
    <mergeCell ref="X183:AD183"/>
    <mergeCell ref="AE183:AH183"/>
    <mergeCell ref="B184:E184"/>
    <mergeCell ref="F184:P184"/>
    <mergeCell ref="Q184:W184"/>
    <mergeCell ref="X184:AD184"/>
    <mergeCell ref="AE184:AH184"/>
    <mergeCell ref="B185:E185"/>
    <mergeCell ref="F185:P185"/>
    <mergeCell ref="Q185:W185"/>
    <mergeCell ref="X185:AD185"/>
    <mergeCell ref="AE185:AH185"/>
    <mergeCell ref="B186:E186"/>
    <mergeCell ref="F186:P186"/>
    <mergeCell ref="Q186:W186"/>
    <mergeCell ref="X186:AD186"/>
    <mergeCell ref="AE186:AH186"/>
    <mergeCell ref="B187:E187"/>
    <mergeCell ref="F187:P187"/>
    <mergeCell ref="Q187:W187"/>
    <mergeCell ref="X187:AD187"/>
    <mergeCell ref="AE187:AH187"/>
    <mergeCell ref="B188:E188"/>
    <mergeCell ref="F188:P188"/>
    <mergeCell ref="Q188:W188"/>
    <mergeCell ref="X188:AD188"/>
    <mergeCell ref="AE188:AH188"/>
    <mergeCell ref="B192:D192"/>
    <mergeCell ref="E192:O192"/>
    <mergeCell ref="P192:V192"/>
    <mergeCell ref="W192:AC192"/>
    <mergeCell ref="AD192:AG192"/>
    <mergeCell ref="B193:D193"/>
    <mergeCell ref="E193:O193"/>
    <mergeCell ref="P193:V193"/>
    <mergeCell ref="W193:AC193"/>
    <mergeCell ref="AD193:AG193"/>
    <mergeCell ref="B194:D194"/>
    <mergeCell ref="E194:O194"/>
    <mergeCell ref="P194:V194"/>
    <mergeCell ref="W194:AC194"/>
    <mergeCell ref="AD194:AG194"/>
    <mergeCell ref="B195:D195"/>
    <mergeCell ref="E195:O195"/>
    <mergeCell ref="P195:V195"/>
    <mergeCell ref="W195:AC195"/>
    <mergeCell ref="AD195:AG195"/>
    <mergeCell ref="B199:C199"/>
    <mergeCell ref="D199:N199"/>
    <mergeCell ref="O199:U199"/>
    <mergeCell ref="V199:AB199"/>
    <mergeCell ref="AC199:AG199"/>
    <mergeCell ref="B200:C200"/>
    <mergeCell ref="D200:N200"/>
    <mergeCell ref="O200:U200"/>
    <mergeCell ref="V200:AB200"/>
    <mergeCell ref="AC200:AG200"/>
    <mergeCell ref="B201:C201"/>
    <mergeCell ref="D201:N201"/>
    <mergeCell ref="O201:U201"/>
    <mergeCell ref="V201:AB201"/>
    <mergeCell ref="AC201:AG201"/>
    <mergeCell ref="B202:C202"/>
    <mergeCell ref="D202:N202"/>
    <mergeCell ref="O202:U202"/>
    <mergeCell ref="V202:AB202"/>
    <mergeCell ref="AC202:AG202"/>
    <mergeCell ref="B203:C203"/>
    <mergeCell ref="D203:N203"/>
    <mergeCell ref="O203:U203"/>
    <mergeCell ref="V203:AB203"/>
    <mergeCell ref="AC203:AG203"/>
    <mergeCell ref="C207:M207"/>
    <mergeCell ref="N207:T207"/>
    <mergeCell ref="U207:AA207"/>
    <mergeCell ref="AB207:AG207"/>
    <mergeCell ref="C208:M208"/>
    <mergeCell ref="N208:T208"/>
    <mergeCell ref="U208:AA208"/>
    <mergeCell ref="AB208:AG208"/>
    <mergeCell ref="C209:M209"/>
    <mergeCell ref="N209:T209"/>
    <mergeCell ref="U209:AA209"/>
    <mergeCell ref="AB209:AG209"/>
    <mergeCell ref="C210:M210"/>
    <mergeCell ref="N210:T210"/>
    <mergeCell ref="U210:AA210"/>
    <mergeCell ref="AB210:AG210"/>
    <mergeCell ref="C211:M211"/>
    <mergeCell ref="N211:T211"/>
    <mergeCell ref="U211:AA211"/>
    <mergeCell ref="AB211:AG211"/>
    <mergeCell ref="C212:M212"/>
    <mergeCell ref="N212:T212"/>
    <mergeCell ref="U212:AA212"/>
    <mergeCell ref="AB212:AG212"/>
    <mergeCell ref="C213:M213"/>
    <mergeCell ref="N213:T213"/>
    <mergeCell ref="U213:AA213"/>
    <mergeCell ref="AB213:AG213"/>
    <mergeCell ref="C214:M214"/>
    <mergeCell ref="N214:T214"/>
    <mergeCell ref="U214:AA214"/>
    <mergeCell ref="AB214:AG214"/>
    <mergeCell ref="C215:M215"/>
    <mergeCell ref="N215:T215"/>
    <mergeCell ref="U215:AA215"/>
    <mergeCell ref="AB215:AG215"/>
    <mergeCell ref="C216:M216"/>
    <mergeCell ref="N216:T216"/>
    <mergeCell ref="U216:AA216"/>
    <mergeCell ref="AB216:AG216"/>
    <mergeCell ref="C217:M217"/>
    <mergeCell ref="N217:T217"/>
    <mergeCell ref="U217:AA217"/>
    <mergeCell ref="AB217:AG217"/>
    <mergeCell ref="C218:M218"/>
    <mergeCell ref="N218:T218"/>
    <mergeCell ref="U218:AA218"/>
    <mergeCell ref="AB218:AG218"/>
    <mergeCell ref="C219:M219"/>
    <mergeCell ref="N219:T219"/>
    <mergeCell ref="U219:AA219"/>
    <mergeCell ref="AB219:AG219"/>
    <mergeCell ref="C220:M220"/>
    <mergeCell ref="N220:T220"/>
    <mergeCell ref="U220:AA220"/>
    <mergeCell ref="AB220:AG220"/>
    <mergeCell ref="C221:M221"/>
    <mergeCell ref="N221:T221"/>
    <mergeCell ref="U221:AA221"/>
    <mergeCell ref="AB221:AG221"/>
    <mergeCell ref="C222:M222"/>
    <mergeCell ref="N222:T222"/>
    <mergeCell ref="U222:AA222"/>
    <mergeCell ref="AB222:AG222"/>
    <mergeCell ref="B226:C226"/>
    <mergeCell ref="D226:N226"/>
    <mergeCell ref="O226:U226"/>
    <mergeCell ref="V226:AB226"/>
    <mergeCell ref="AC226:AG226"/>
    <mergeCell ref="B227:C227"/>
    <mergeCell ref="D227:N227"/>
    <mergeCell ref="O227:U227"/>
    <mergeCell ref="V227:AB227"/>
    <mergeCell ref="AC227:AG227"/>
    <mergeCell ref="B228:C228"/>
    <mergeCell ref="D228:N228"/>
    <mergeCell ref="O228:U228"/>
    <mergeCell ref="V228:AB228"/>
    <mergeCell ref="AC228:AG228"/>
    <mergeCell ref="B229:C229"/>
    <mergeCell ref="D229:N229"/>
    <mergeCell ref="O229:U229"/>
    <mergeCell ref="V229:AB229"/>
    <mergeCell ref="AC229:AG229"/>
    <mergeCell ref="B230:C230"/>
    <mergeCell ref="D230:N230"/>
    <mergeCell ref="O230:U230"/>
    <mergeCell ref="V230:AB230"/>
    <mergeCell ref="AC230:AG230"/>
    <mergeCell ref="B231:C231"/>
    <mergeCell ref="D231:N231"/>
    <mergeCell ref="O231:U231"/>
    <mergeCell ref="V231:AB231"/>
    <mergeCell ref="AC231:AG231"/>
    <mergeCell ref="B232:C232"/>
    <mergeCell ref="D232:N232"/>
    <mergeCell ref="O232:U232"/>
    <mergeCell ref="V232:AB232"/>
    <mergeCell ref="AC232:AG232"/>
    <mergeCell ref="B233:C233"/>
    <mergeCell ref="D233:N233"/>
    <mergeCell ref="O233:U233"/>
    <mergeCell ref="V233:AB233"/>
    <mergeCell ref="AC233:AG233"/>
    <mergeCell ref="B234:C234"/>
    <mergeCell ref="D234:N234"/>
    <mergeCell ref="O234:U234"/>
    <mergeCell ref="V234:AB234"/>
    <mergeCell ref="AC234:AG234"/>
    <mergeCell ref="B235:C235"/>
    <mergeCell ref="D235:N235"/>
    <mergeCell ref="O235:U235"/>
    <mergeCell ref="V235:AB235"/>
    <mergeCell ref="AC235:AG235"/>
    <mergeCell ref="B236:C236"/>
    <mergeCell ref="D236:N236"/>
    <mergeCell ref="O236:U236"/>
    <mergeCell ref="V236:AB236"/>
    <mergeCell ref="AC236:AG236"/>
    <mergeCell ref="B237:C237"/>
    <mergeCell ref="D237:N237"/>
    <mergeCell ref="O237:U237"/>
    <mergeCell ref="V237:AB237"/>
    <mergeCell ref="AC237:AG237"/>
    <mergeCell ref="B238:C238"/>
    <mergeCell ref="D238:N238"/>
    <mergeCell ref="O238:U238"/>
    <mergeCell ref="V238:AB238"/>
    <mergeCell ref="AC238:AG238"/>
    <mergeCell ref="B239:C239"/>
    <mergeCell ref="D239:N239"/>
    <mergeCell ref="O239:U239"/>
    <mergeCell ref="V239:AB239"/>
    <mergeCell ref="AC239:AG239"/>
    <mergeCell ref="B240:C240"/>
    <mergeCell ref="D240:N240"/>
    <mergeCell ref="O240:U240"/>
    <mergeCell ref="V240:AB240"/>
    <mergeCell ref="AC240:AG240"/>
    <mergeCell ref="B241:C241"/>
    <mergeCell ref="D241:N241"/>
    <mergeCell ref="O241:U241"/>
    <mergeCell ref="V241:AB241"/>
    <mergeCell ref="AC241:AG241"/>
    <mergeCell ref="B245:C245"/>
    <mergeCell ref="D245:N245"/>
    <mergeCell ref="O245:U245"/>
    <mergeCell ref="V245:AB245"/>
    <mergeCell ref="AC245:AG245"/>
    <mergeCell ref="B246:C246"/>
    <mergeCell ref="D246:N246"/>
    <mergeCell ref="O246:U246"/>
    <mergeCell ref="V246:AB246"/>
    <mergeCell ref="AC246:AG246"/>
    <mergeCell ref="B247:C247"/>
    <mergeCell ref="D247:N247"/>
    <mergeCell ref="O247:U247"/>
    <mergeCell ref="V247:AB247"/>
    <mergeCell ref="AC247:AG247"/>
    <mergeCell ref="B248:C248"/>
    <mergeCell ref="D248:N248"/>
    <mergeCell ref="O248:U248"/>
    <mergeCell ref="V248:AB248"/>
    <mergeCell ref="AC248:AG248"/>
    <mergeCell ref="B249:C249"/>
    <mergeCell ref="D249:N249"/>
    <mergeCell ref="O249:U249"/>
    <mergeCell ref="V249:AB249"/>
    <mergeCell ref="AC249:AG249"/>
    <mergeCell ref="B250:C250"/>
    <mergeCell ref="D250:N250"/>
    <mergeCell ref="O250:U250"/>
    <mergeCell ref="V250:AB250"/>
    <mergeCell ref="AC250:AG250"/>
    <mergeCell ref="B251:C251"/>
    <mergeCell ref="D251:N251"/>
    <mergeCell ref="O251:U251"/>
    <mergeCell ref="V251:AB251"/>
    <mergeCell ref="AC251:AG251"/>
    <mergeCell ref="B252:C252"/>
    <mergeCell ref="D252:N252"/>
    <mergeCell ref="O252:U252"/>
    <mergeCell ref="V252:AB252"/>
    <mergeCell ref="AC252:AG252"/>
    <mergeCell ref="B253:C253"/>
    <mergeCell ref="D253:N253"/>
    <mergeCell ref="O253:U253"/>
    <mergeCell ref="V253:AB253"/>
    <mergeCell ref="AC253:AG253"/>
    <mergeCell ref="B254:C254"/>
    <mergeCell ref="D254:N254"/>
    <mergeCell ref="O254:U254"/>
    <mergeCell ref="V254:AB254"/>
    <mergeCell ref="AC254:AG254"/>
    <mergeCell ref="B255:C255"/>
    <mergeCell ref="D255:N255"/>
    <mergeCell ref="O255:U255"/>
    <mergeCell ref="V255:AB255"/>
    <mergeCell ref="AC255:AG255"/>
    <mergeCell ref="B256:C256"/>
    <mergeCell ref="D256:N256"/>
    <mergeCell ref="O256:U256"/>
    <mergeCell ref="V256:AB256"/>
    <mergeCell ref="AC256:AG256"/>
    <mergeCell ref="B257:C257"/>
    <mergeCell ref="D257:N257"/>
    <mergeCell ref="O257:U257"/>
    <mergeCell ref="V257:AB257"/>
    <mergeCell ref="AC257:AG257"/>
    <mergeCell ref="B258:C258"/>
    <mergeCell ref="D258:N258"/>
    <mergeCell ref="O258:U258"/>
    <mergeCell ref="V258:AB258"/>
    <mergeCell ref="AC258:AG258"/>
    <mergeCell ref="B259:C259"/>
    <mergeCell ref="D259:N259"/>
    <mergeCell ref="O259:U259"/>
    <mergeCell ref="V259:AB259"/>
    <mergeCell ref="AC259:AG259"/>
    <mergeCell ref="B260:C260"/>
    <mergeCell ref="D260:N260"/>
    <mergeCell ref="O260:U260"/>
    <mergeCell ref="V260:AB260"/>
    <mergeCell ref="AC260:AG260"/>
    <mergeCell ref="B261:C261"/>
    <mergeCell ref="D261:N261"/>
    <mergeCell ref="O261:U261"/>
    <mergeCell ref="V261:AB261"/>
    <mergeCell ref="AC261:AG261"/>
    <mergeCell ref="B262:C262"/>
    <mergeCell ref="D262:N262"/>
    <mergeCell ref="O262:U262"/>
    <mergeCell ref="V262:AB262"/>
    <mergeCell ref="AC262:AG262"/>
    <mergeCell ref="B263:C263"/>
    <mergeCell ref="D263:N263"/>
    <mergeCell ref="O263:U263"/>
    <mergeCell ref="V263:AB263"/>
    <mergeCell ref="AC263:AG263"/>
    <mergeCell ref="B264:C264"/>
    <mergeCell ref="D264:N264"/>
    <mergeCell ref="O264:U264"/>
    <mergeCell ref="V264:AB264"/>
    <mergeCell ref="AC264:AG264"/>
    <mergeCell ref="B268:C268"/>
    <mergeCell ref="D268:N268"/>
    <mergeCell ref="O268:U268"/>
    <mergeCell ref="V268:AC268"/>
    <mergeCell ref="AD268:AG268"/>
    <mergeCell ref="B269:C269"/>
    <mergeCell ref="D269:N269"/>
    <mergeCell ref="O269:U269"/>
    <mergeCell ref="V269:AC269"/>
    <mergeCell ref="AD269:AG269"/>
    <mergeCell ref="B270:C270"/>
    <mergeCell ref="D270:N270"/>
    <mergeCell ref="O270:U270"/>
    <mergeCell ref="V270:AC270"/>
    <mergeCell ref="AD270:AG270"/>
    <mergeCell ref="B271:C271"/>
    <mergeCell ref="D271:N271"/>
    <mergeCell ref="O271:U271"/>
    <mergeCell ref="V271:AC271"/>
    <mergeCell ref="AD271:AG271"/>
    <mergeCell ref="B272:C272"/>
    <mergeCell ref="D272:N272"/>
    <mergeCell ref="O272:U272"/>
    <mergeCell ref="V272:AC272"/>
    <mergeCell ref="AD272:AG272"/>
    <mergeCell ref="B273:C273"/>
    <mergeCell ref="D273:N273"/>
    <mergeCell ref="O273:U273"/>
    <mergeCell ref="V273:AC273"/>
    <mergeCell ref="AD273:AG273"/>
    <mergeCell ref="B274:C274"/>
    <mergeCell ref="D274:N274"/>
    <mergeCell ref="O274:U274"/>
    <mergeCell ref="V274:AC274"/>
    <mergeCell ref="AD274:AG274"/>
    <mergeCell ref="B275:C275"/>
    <mergeCell ref="D275:N275"/>
    <mergeCell ref="O275:U275"/>
    <mergeCell ref="V275:AC275"/>
    <mergeCell ref="AD275:AG275"/>
  </mergeCells>
  <printOptions/>
  <pageMargins left="0.44352941176470595" right="0.35529411764705887" top="0.44352941176470595" bottom="0.33764705882352947" header="0.5098039215686275" footer="0.509803921568627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Leusse Gonzague</dc:creator>
  <cp:keywords/>
  <dc:description/>
  <cp:lastModifiedBy>de Leusse Gonzague</cp:lastModifiedBy>
  <cp:lastPrinted>2017-12-07T10:14:45Z</cp:lastPrinted>
  <dcterms:created xsi:type="dcterms:W3CDTF">2017-12-07T10:11:00Z</dcterms:created>
  <dcterms:modified xsi:type="dcterms:W3CDTF">2017-12-07T10:15:11Z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